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035" windowHeight="1150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<sst xmlns="http://schemas.openxmlformats.org/spreadsheetml/2006/main" count="136" uniqueCount="93">
  <si>
    <t xml:space="preserve">Приложение № 1  </t>
  </si>
  <si>
    <t xml:space="preserve">РАСЧЕТ РАСХОДОВ на 2015-2019 гг. </t>
  </si>
  <si>
    <t>Наименование предприятия</t>
  </si>
  <si>
    <t>Расчет коэффициента индексации</t>
  </si>
  <si>
    <t>Инфляция</t>
  </si>
  <si>
    <t>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</si>
  <si>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</si>
  <si>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</si>
  <si>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</si>
  <si>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</si>
  <si>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</si>
  <si>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</si>
  <si>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</si>
  <si>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№ п.п.</t>
  </si>
  <si>
    <t>Показатели</t>
  </si>
  <si>
    <t>Единица измерения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</si>
  <si>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</si>
  <si>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</si>
  <si>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</si>
  <si>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</si>
  <si>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</si>
  <si>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</si>
  <si>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</si>
  <si>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1.2.</t>
  </si>
  <si>
    <t>Расходы на оплату труда</t>
  </si>
  <si>
    <t>1.3.</t>
  </si>
  <si>
    <t>Прочие расходы,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</si>
  <si>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</si>
  <si>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</si>
  <si>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</si>
  <si>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</si>
  <si>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1.3.2.1.</t>
  </si>
  <si>
    <t>Услуги связи</t>
  </si>
  <si>
    <t>1.3.2.2.</t>
  </si>
  <si>
    <t>Расходы на услуги вневедомственной охраны и коммунального хозяйства</t>
  </si>
  <si>
    <t>1.3.2.3.</t>
  </si>
  <si>
    <t>Расходы на юридические и информационные услуги</t>
  </si>
  <si>
    <t>1.3.2.4.</t>
  </si>
  <si>
    <t>Расходы на аудиторские и консультационные услуги</t>
  </si>
  <si>
    <t>1.3.2.5.</t>
  </si>
  <si>
    <t>Транспортные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</si>
  <si>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</si>
  <si>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</si>
  <si>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</si>
  <si>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</si>
  <si>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</si>
  <si>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</si>
  <si>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</si>
  <si>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</si>
  <si>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</si>
  <si>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Расходы на страхование</t>
  </si>
  <si>
    <t>1.3.7.</t>
  </si>
  <si>
    <t>Другие прочие расходы</t>
  </si>
  <si>
    <t>1.3.8.</t>
  </si>
  <si>
    <t>Электроэнергия на хоз. нужды</t>
  </si>
  <si>
    <t>1.3.9.</t>
  </si>
  <si>
    <t>Подконтрольные расходы из прибыли</t>
  </si>
  <si>
    <t>ИТОГО подконтрольные расходы</t>
  </si>
  <si>
    <t>Расчет неподконтрольных расходов</t>
  </si>
  <si>
    <t>2.1.</t>
  </si>
  <si>
    <t>Оплата услуг ОАО "ФСК ЕЭС"</t>
  </si>
  <si>
    <t>2.2.</t>
  </si>
  <si>
    <t>Теплоэнергия</t>
  </si>
  <si>
    <t>2.3.</t>
  </si>
  <si>
    <t>Плата за аренду имущества и лизинг всего, в т.ч.</t>
  </si>
  <si>
    <t>2.4.</t>
  </si>
  <si>
    <t>Налоги, всего, в том числе:</t>
  </si>
  <si>
    <t>2.4.1.</t>
  </si>
  <si>
    <t>Плата за землю</t>
  </si>
  <si>
    <t>2.4.2.</t>
  </si>
  <si>
    <t>Налог на имущество</t>
  </si>
  <si>
    <t>2.4.3.</t>
  </si>
  <si>
    <t>Прочие налоги и сборы</t>
  </si>
  <si>
    <t>2.5.</t>
  </si>
  <si>
    <t>Отчисления на социальные нужды</t>
  </si>
  <si>
    <t>2.6.</t>
  </si>
  <si>
    <t>Прочие неподконтрольные расходы</t>
  </si>
  <si>
    <t>2.7.</t>
  </si>
  <si>
    <t>Налог на прибыль</t>
  </si>
  <si>
    <t>2.8.</t>
  </si>
  <si>
    <t>Выпадающие доходы/экономия средств (п.87 Основ ценообразования)</t>
  </si>
  <si>
    <t>2.9.</t>
  </si>
  <si>
    <t>Амортизация основных средств</t>
  </si>
  <si>
    <t>2.10.</t>
  </si>
  <si>
    <t>Проценты за кредит (долгосрочные заемные средства на инвестиционную деятельность)</t>
  </si>
  <si>
    <t>2.11.</t>
  </si>
  <si>
    <t>Прибыль на финансирование капитальных вложений</t>
  </si>
  <si>
    <t>ИТОГО неподконтрольных расходов</t>
  </si>
  <si>
    <t>3.</t>
  </si>
  <si>
    <t>Выпадающие доходы</t>
  </si>
  <si>
    <t>4.</t>
  </si>
  <si>
    <t>Снятие</t>
  </si>
  <si>
    <t>ИТОГО НВВ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</si>
</sst>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#,##0.0"/>
    <numFmt numFmtId="167" formatCode="0.0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4"/>
      <name val="Franklin Gothic Medium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Border="0">
      <alignment horizontal="center" vertical="center" wrapText="1"/>
      <protection/>
    </xf>
    <xf numFmtId="0" fontId="9" fillId="0" borderId="1" applyBorder="0">
      <alignment horizontal="center" vertical="center" wrapText="1"/>
      <protection/>
    </xf>
    <xf numFmtId="4" fontId="10" fillId="2" borderId="0" applyBorder="0">
      <alignment horizontal="right"/>
      <protection/>
    </xf>
    <xf numFmtId="4" fontId="10" fillId="2" borderId="0" applyBorder="0">
      <alignment horizontal="right"/>
      <protection/>
    </xf>
  </cellStyleXfs>
  <cellXfs count="168">
    <xf numFmtId="0" fontId="0" fillId="0" borderId="0" xfId="0"/>
    <xf numFmtId="0" fontId="3" fillId="0" borderId="0" xfId="21" applyFont="1" applyProtection="1">
      <alignment/>
      <protection/>
    </xf>
    <xf numFmtId="0" fontId="4" fillId="0" borderId="0" xfId="0" applyFont="1"/>
    <xf numFmtId="0" fontId="3" fillId="0" borderId="0" xfId="21" applyFont="1" applyAlignment="1" applyProtection="1">
      <alignment horizontal="left" wrapText="1"/>
      <protection/>
    </xf>
    <xf numFmtId="164" fontId="3" fillId="0" borderId="0" xfId="21" applyNumberFormat="1" applyFo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centerContinuous"/>
      <protection/>
    </xf>
    <xf numFmtId="0" fontId="3" fillId="0" borderId="0" xfId="21" applyFont="1" applyAlignment="1" applyProtection="1">
      <alignment horizontal="centerContinuous"/>
      <protection/>
    </xf>
    <xf numFmtId="0" fontId="5" fillId="0" borderId="0" xfId="21" applyFont="1" applyProtection="1">
      <alignment/>
      <protection/>
    </xf>
    <xf numFmtId="0" fontId="5" fillId="0" borderId="2" xfId="21" applyNumberFormat="1" applyFont="1" applyBorder="1" applyAlignment="1" applyProtection="1">
      <alignment horizontal="center" vertical="center"/>
      <protection/>
    </xf>
    <xf numFmtId="0" fontId="5" fillId="0" borderId="3" xfId="21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" xfId="21" applyFont="1" applyBorder="1" applyAlignment="1" applyProtection="1">
      <alignment/>
      <protection/>
    </xf>
    <xf numFmtId="0" fontId="5" fillId="0" borderId="5" xfId="21" applyFont="1" applyBorder="1" applyAlignment="1" applyProtection="1">
      <alignment horizontal="center"/>
      <protection/>
    </xf>
    <xf numFmtId="0" fontId="5" fillId="0" borderId="2" xfId="21" applyFont="1" applyBorder="1" applyAlignment="1" applyProtection="1">
      <alignment horizontal="center"/>
      <protection/>
    </xf>
    <xf numFmtId="0" fontId="5" fillId="0" borderId="6" xfId="21" applyFont="1" applyBorder="1" applyAlignment="1" applyProtection="1">
      <alignment horizontal="center"/>
      <protection/>
    </xf>
    <xf numFmtId="0" fontId="5" fillId="0" borderId="7" xfId="21" applyFont="1" applyBorder="1" applyAlignment="1" applyProtection="1">
      <alignment horizontal="center"/>
      <protection/>
    </xf>
    <xf numFmtId="49" fontId="7" fillId="0" borderId="8" xfId="22" applyNumberFormat="1" applyFont="1" applyBorder="1" applyAlignment="1" applyProtection="1">
      <alignment horizontal="left" vertical="center" wrapText="1"/>
      <protection/>
    </xf>
    <xf numFmtId="0" fontId="7" fillId="0" borderId="9" xfId="21" applyFont="1" applyFill="1" applyBorder="1" applyAlignment="1" applyProtection="1">
      <alignment horizontal="center" vertical="center"/>
      <protection/>
    </xf>
    <xf numFmtId="164" fontId="7" fillId="3" borderId="10" xfId="20" applyNumberFormat="1" applyFont="1" applyFill="1" applyBorder="1" applyAlignment="1" applyProtection="1">
      <alignment horizontal="center" vertical="center"/>
      <protection locked="0"/>
    </xf>
    <xf numFmtId="164" fontId="7" fillId="3" borderId="11" xfId="20" applyNumberFormat="1" applyFont="1" applyFill="1" applyBorder="1" applyAlignment="1" applyProtection="1">
      <alignment horizontal="center" vertical="center"/>
      <protection locked="0"/>
    </xf>
    <xf numFmtId="164" fontId="7" fillId="3" borderId="12" xfId="20" applyNumberFormat="1" applyFont="1" applyFill="1" applyBorder="1" applyAlignment="1" applyProtection="1">
      <alignment horizontal="center" vertical="center"/>
      <protection locked="0"/>
    </xf>
    <xf numFmtId="49" fontId="7" fillId="0" borderId="13" xfId="22" applyNumberFormat="1" applyFont="1" applyBorder="1" applyAlignment="1" applyProtection="1">
      <alignment horizontal="left" vertical="center" wrapText="1"/>
      <protection/>
    </xf>
    <xf numFmtId="0" fontId="7" fillId="0" borderId="14" xfId="21" applyFont="1" applyFill="1" applyBorder="1" applyAlignment="1" applyProtection="1">
      <alignment horizontal="center" vertical="center"/>
      <protection/>
    </xf>
    <xf numFmtId="9" fontId="7" fillId="3" borderId="15" xfId="21" applyNumberFormat="1" applyFont="1" applyFill="1" applyBorder="1" applyAlignment="1" applyProtection="1">
      <alignment horizontal="center" vertical="center"/>
      <protection locked="0"/>
    </xf>
    <xf numFmtId="164" fontId="7" fillId="3" borderId="16" xfId="21" applyNumberFormat="1" applyFont="1" applyFill="1" applyBorder="1" applyAlignment="1" applyProtection="1">
      <alignment horizontal="center" vertical="center"/>
      <protection locked="0"/>
    </xf>
    <xf numFmtId="164" fontId="7" fillId="3" borderId="17" xfId="21" applyNumberFormat="1" applyFont="1" applyFill="1" applyBorder="1" applyAlignment="1" applyProtection="1">
      <alignment horizontal="center" vertical="center"/>
      <protection locked="0"/>
    </xf>
    <xf numFmtId="164" fontId="7" fillId="3" borderId="18" xfId="21" applyNumberFormat="1" applyFont="1" applyFill="1" applyBorder="1" applyAlignment="1" applyProtection="1">
      <alignment horizontal="center" vertical="center"/>
      <protection locked="0"/>
    </xf>
    <xf numFmtId="0" fontId="7" fillId="3" borderId="19" xfId="21" applyFont="1" applyFill="1" applyBorder="1" applyAlignment="1" applyProtection="1">
      <alignment horizontal="center" vertical="center"/>
      <protection locked="0"/>
    </xf>
    <xf numFmtId="2" fontId="7" fillId="3" borderId="17" xfId="21" applyNumberFormat="1" applyFont="1" applyFill="1" applyBorder="1" applyAlignment="1" applyProtection="1">
      <alignment horizontal="center" vertical="center"/>
      <protection locked="0"/>
    </xf>
    <xf numFmtId="2" fontId="7" fillId="3" borderId="18" xfId="21" applyNumberFormat="1" applyFont="1" applyFill="1" applyBorder="1" applyAlignment="1" applyProtection="1">
      <alignment horizontal="center" vertical="center"/>
      <protection locked="0"/>
    </xf>
    <xf numFmtId="10" fontId="7" fillId="2" borderId="19" xfId="20" applyNumberFormat="1" applyFont="1" applyFill="1" applyBorder="1" applyAlignment="1" applyProtection="1">
      <alignment horizontal="center" vertical="center"/>
      <protection/>
    </xf>
    <xf numFmtId="10" fontId="7" fillId="2" borderId="17" xfId="20" applyNumberFormat="1" applyFont="1" applyFill="1" applyBorder="1" applyAlignment="1" applyProtection="1">
      <alignment horizontal="center" vertical="center"/>
      <protection/>
    </xf>
    <xf numFmtId="10" fontId="7" fillId="2" borderId="18" xfId="20" applyNumberFormat="1" applyFont="1" applyFill="1" applyBorder="1" applyAlignment="1" applyProtection="1">
      <alignment horizontal="center" vertical="center"/>
      <protection/>
    </xf>
    <xf numFmtId="0" fontId="7" fillId="0" borderId="20" xfId="21" applyFont="1" applyBorder="1" applyAlignment="1" applyProtection="1">
      <alignment horizontal="left" vertical="center"/>
      <protection/>
    </xf>
    <xf numFmtId="0" fontId="7" fillId="0" borderId="21" xfId="21" applyFont="1" applyBorder="1" applyAlignment="1" applyProtection="1">
      <alignment horizontal="center" vertical="center" wrapText="1"/>
      <protection/>
    </xf>
    <xf numFmtId="2" fontId="7" fillId="3" borderId="22" xfId="20" applyNumberFormat="1" applyFont="1" applyFill="1" applyBorder="1" applyAlignment="1" applyProtection="1">
      <alignment horizontal="center" vertical="center" wrapText="1"/>
      <protection locked="0"/>
    </xf>
    <xf numFmtId="2" fontId="7" fillId="2" borderId="23" xfId="20" applyNumberFormat="1" applyFont="1" applyFill="1" applyBorder="1" applyAlignment="1" applyProtection="1">
      <alignment horizontal="center" vertical="center" wrapText="1"/>
      <protection/>
    </xf>
    <xf numFmtId="2" fontId="7" fillId="2" borderId="24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1" applyFont="1" applyBorder="1" applyAlignment="1" applyProtection="1">
      <alignment horizontal="left" vertical="center"/>
      <protection/>
    </xf>
    <xf numFmtId="0" fontId="8" fillId="0" borderId="5" xfId="21" applyFont="1" applyBorder="1" applyAlignment="1" applyProtection="1">
      <alignment horizontal="center" vertical="center" wrapText="1"/>
      <protection/>
    </xf>
    <xf numFmtId="165" fontId="7" fillId="0" borderId="25" xfId="21" applyNumberFormat="1" applyFont="1" applyFill="1" applyBorder="1" applyAlignment="1" applyProtection="1">
      <alignment horizontal="centerContinuous" vertical="center" wrapText="1"/>
      <protection/>
    </xf>
    <xf numFmtId="165" fontId="7" fillId="2" borderId="6" xfId="21" applyNumberFormat="1" applyFont="1" applyFill="1" applyBorder="1" applyAlignment="1" applyProtection="1">
      <alignment horizontal="centerContinuous" vertical="center" wrapText="1"/>
      <protection/>
    </xf>
    <xf numFmtId="165" fontId="7" fillId="2" borderId="7" xfId="21" applyNumberFormat="1" applyFont="1" applyFill="1" applyBorder="1" applyAlignment="1" applyProtection="1">
      <alignment horizontal="centerContinuous" vertical="center" wrapText="1"/>
      <protection/>
    </xf>
    <xf numFmtId="0" fontId="3" fillId="0" borderId="26" xfId="21" applyFont="1" applyBorder="1" applyProtection="1">
      <alignment/>
      <protection/>
    </xf>
    <xf numFmtId="10" fontId="3" fillId="0" borderId="27" xfId="21" applyNumberFormat="1" applyFont="1" applyBorder="1" applyProtection="1">
      <alignment/>
      <protection/>
    </xf>
    <xf numFmtId="0" fontId="3" fillId="0" borderId="27" xfId="21" applyFont="1" applyBorder="1" applyProtection="1">
      <alignment/>
      <protection/>
    </xf>
    <xf numFmtId="0" fontId="3" fillId="0" borderId="28" xfId="21" applyFont="1" applyBorder="1" applyProtection="1">
      <alignment/>
      <protection/>
    </xf>
    <xf numFmtId="0" fontId="7" fillId="0" borderId="29" xfId="21" applyFont="1" applyFill="1" applyBorder="1" applyAlignment="1" applyProtection="1">
      <alignment vertical="top"/>
      <protection/>
    </xf>
    <xf numFmtId="0" fontId="8" fillId="0" borderId="30" xfId="21" applyFont="1" applyFill="1" applyBorder="1" applyAlignment="1" applyProtection="1">
      <alignment vertical="top"/>
      <protection/>
    </xf>
    <xf numFmtId="0" fontId="8" fillId="0" borderId="31" xfId="21" applyFont="1" applyFill="1" applyBorder="1" applyAlignment="1" applyProtection="1">
      <alignment vertical="top"/>
      <protection/>
    </xf>
    <xf numFmtId="0" fontId="8" fillId="0" borderId="32" xfId="21" applyFont="1" applyFill="1" applyBorder="1" applyAlignment="1" applyProtection="1">
      <alignment vertical="top"/>
      <protection/>
    </xf>
    <xf numFmtId="0" fontId="8" fillId="0" borderId="6" xfId="21" applyFont="1" applyFill="1" applyBorder="1" applyAlignment="1" applyProtection="1">
      <alignment vertical="top"/>
      <protection/>
    </xf>
    <xf numFmtId="0" fontId="8" fillId="0" borderId="7" xfId="21" applyFont="1" applyFill="1" applyBorder="1" applyAlignment="1" applyProtection="1">
      <alignment vertical="top"/>
      <protection/>
    </xf>
    <xf numFmtId="49" fontId="7" fillId="0" borderId="25" xfId="23" applyNumberFormat="1" applyFont="1" applyBorder="1" applyAlignment="1" applyProtection="1">
      <alignment horizontal="center" vertical="center" wrapText="1"/>
      <protection/>
    </xf>
    <xf numFmtId="0" fontId="7" fillId="0" borderId="6" xfId="23" applyFont="1" applyBorder="1" applyAlignment="1" applyProtection="1">
      <alignment horizontal="center" vertical="center" wrapText="1"/>
      <protection/>
    </xf>
    <xf numFmtId="0" fontId="7" fillId="0" borderId="7" xfId="23" applyFont="1" applyBorder="1" applyAlignment="1" applyProtection="1">
      <alignment horizontal="center" vertical="center" wrapText="1"/>
      <protection/>
    </xf>
    <xf numFmtId="0" fontId="5" fillId="0" borderId="25" xfId="21" applyFont="1" applyBorder="1" applyAlignment="1" applyProtection="1">
      <alignment horizontal="center" vertical="center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7" xfId="21" applyFont="1" applyBorder="1" applyAlignment="1" applyProtection="1">
      <alignment horizontal="center" vertical="center"/>
      <protection/>
    </xf>
    <xf numFmtId="49" fontId="3" fillId="0" borderId="10" xfId="21" applyNumberFormat="1" applyFont="1" applyFill="1" applyBorder="1" applyAlignment="1" applyProtection="1">
      <alignment horizontal="right" vertical="center"/>
      <protection/>
    </xf>
    <xf numFmtId="0" fontId="8" fillId="0" borderId="11" xfId="21" applyFont="1" applyFill="1" applyBorder="1" applyAlignment="1" applyProtection="1">
      <alignment vertical="center" wrapText="1"/>
      <protection/>
    </xf>
    <xf numFmtId="0" fontId="8" fillId="0" borderId="12" xfId="21" applyFont="1" applyFill="1" applyBorder="1" applyAlignment="1" applyProtection="1">
      <alignment horizontal="center" vertical="center" wrapText="1"/>
      <protection/>
    </xf>
    <xf numFmtId="4" fontId="8" fillId="2" borderId="11" xfId="24" applyNumberFormat="1" applyFont="1" applyFill="1" applyBorder="1" applyAlignment="1" applyProtection="1">
      <alignment horizontal="right" vertical="center"/>
      <protection/>
    </xf>
    <xf numFmtId="4" fontId="8" fillId="2" borderId="12" xfId="24" applyNumberFormat="1" applyFont="1" applyFill="1" applyBorder="1" applyAlignment="1" applyProtection="1">
      <alignment horizontal="right" vertical="center"/>
      <protection/>
    </xf>
    <xf numFmtId="49" fontId="3" fillId="0" borderId="19" xfId="21" applyNumberFormat="1" applyFont="1" applyFill="1" applyBorder="1" applyAlignment="1" applyProtection="1">
      <alignment horizontal="right" vertical="center"/>
      <protection/>
    </xf>
    <xf numFmtId="0" fontId="8" fillId="0" borderId="17" xfId="21" applyFont="1" applyFill="1" applyBorder="1" applyAlignment="1" applyProtection="1">
      <alignment vertical="center" wrapText="1"/>
      <protection/>
    </xf>
    <xf numFmtId="0" fontId="8" fillId="0" borderId="18" xfId="21" applyFont="1" applyFill="1" applyBorder="1" applyAlignment="1" applyProtection="1">
      <alignment horizontal="center" vertical="center" wrapText="1"/>
      <protection/>
    </xf>
    <xf numFmtId="4" fontId="3" fillId="2" borderId="17" xfId="24" applyNumberFormat="1" applyFont="1" applyFill="1" applyBorder="1" applyAlignment="1" applyProtection="1">
      <alignment horizontal="right" vertical="center"/>
      <protection/>
    </xf>
    <xf numFmtId="4" fontId="3" fillId="2" borderId="18" xfId="24" applyNumberFormat="1" applyFont="1" applyFill="1" applyBorder="1" applyAlignment="1" applyProtection="1">
      <alignment horizontal="right" vertical="center"/>
      <protection/>
    </xf>
    <xf numFmtId="4" fontId="3" fillId="3" borderId="19" xfId="24" applyNumberFormat="1" applyFont="1" applyFill="1" applyBorder="1" applyAlignment="1" applyProtection="1">
      <alignment horizontal="right" vertical="center"/>
      <protection locked="0"/>
    </xf>
    <xf numFmtId="4" fontId="8" fillId="2" borderId="17" xfId="24" applyNumberFormat="1" applyFont="1" applyFill="1" applyBorder="1" applyAlignment="1" applyProtection="1">
      <alignment horizontal="right" vertical="center"/>
      <protection/>
    </xf>
    <xf numFmtId="4" fontId="8" fillId="2" borderId="18" xfId="24" applyNumberFormat="1" applyFont="1" applyFill="1" applyBorder="1" applyAlignment="1" applyProtection="1">
      <alignment horizontal="right" vertical="center"/>
      <protection/>
    </xf>
    <xf numFmtId="0" fontId="8" fillId="0" borderId="17" xfId="21" applyFont="1" applyFill="1" applyBorder="1" applyAlignment="1" applyProtection="1">
      <alignment vertical="center"/>
      <protection/>
    </xf>
    <xf numFmtId="0" fontId="3" fillId="0" borderId="17" xfId="21" applyFont="1" applyFill="1" applyBorder="1" applyAlignment="1" applyProtection="1">
      <alignment vertical="center" wrapText="1"/>
      <protection/>
    </xf>
    <xf numFmtId="0" fontId="3" fillId="0" borderId="18" xfId="21" applyFont="1" applyFill="1" applyBorder="1" applyAlignment="1" applyProtection="1">
      <alignment horizontal="center" vertical="center" wrapText="1"/>
      <protection/>
    </xf>
    <xf numFmtId="0" fontId="11" fillId="0" borderId="17" xfId="21" applyFont="1" applyFill="1" applyBorder="1" applyAlignment="1" applyProtection="1">
      <alignment horizontal="left" vertical="center" wrapText="1" indent="1"/>
      <protection/>
    </xf>
    <xf numFmtId="3" fontId="11" fillId="0" borderId="17" xfId="21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21" applyFont="1" applyFill="1" applyBorder="1" applyAlignment="1" applyProtection="1">
      <alignment vertical="center" wrapText="1"/>
      <protection/>
    </xf>
    <xf numFmtId="0" fontId="8" fillId="0" borderId="33" xfId="21" applyFont="1" applyFill="1" applyBorder="1" applyAlignment="1" applyProtection="1">
      <alignment horizontal="center" vertical="center" wrapText="1"/>
      <protection/>
    </xf>
    <xf numFmtId="4" fontId="3" fillId="3" borderId="15" xfId="24" applyNumberFormat="1" applyFont="1" applyFill="1" applyBorder="1" applyAlignment="1" applyProtection="1">
      <alignment horizontal="right" vertical="center"/>
      <protection locked="0"/>
    </xf>
    <xf numFmtId="4" fontId="3" fillId="2" borderId="16" xfId="24" applyNumberFormat="1" applyFont="1" applyFill="1" applyBorder="1" applyAlignment="1" applyProtection="1">
      <alignment horizontal="right" vertical="center"/>
      <protection/>
    </xf>
    <xf numFmtId="4" fontId="3" fillId="2" borderId="33" xfId="24" applyNumberFormat="1" applyFont="1" applyFill="1" applyBorder="1" applyAlignment="1" applyProtection="1">
      <alignment horizontal="right" vertical="center"/>
      <protection/>
    </xf>
    <xf numFmtId="0" fontId="8" fillId="0" borderId="27" xfId="21" applyFont="1" applyFill="1" applyBorder="1" applyAlignment="1" applyProtection="1">
      <alignment vertical="top" wrapText="1"/>
      <protection/>
    </xf>
    <xf numFmtId="4" fontId="3" fillId="3" borderId="22" xfId="24" applyNumberFormat="1" applyFont="1" applyFill="1" applyBorder="1" applyAlignment="1" applyProtection="1">
      <alignment horizontal="right" vertical="center"/>
      <protection locked="0"/>
    </xf>
    <xf numFmtId="4" fontId="3" fillId="2" borderId="23" xfId="24" applyNumberFormat="1" applyFont="1" applyFill="1" applyBorder="1" applyAlignment="1" applyProtection="1">
      <alignment horizontal="right" vertical="center"/>
      <protection/>
    </xf>
    <xf numFmtId="4" fontId="3" fillId="2" borderId="24" xfId="24" applyNumberFormat="1" applyFont="1" applyFill="1" applyBorder="1" applyAlignment="1" applyProtection="1">
      <alignment horizontal="right" vertical="center"/>
      <protection/>
    </xf>
    <xf numFmtId="49" fontId="12" fillId="0" borderId="25" xfId="21" applyNumberFormat="1" applyFont="1" applyFill="1" applyBorder="1" applyAlignment="1" applyProtection="1">
      <alignment horizontal="right" vertical="center"/>
      <protection/>
    </xf>
    <xf numFmtId="0" fontId="7" fillId="0" borderId="6" xfId="21" applyFont="1" applyFill="1" applyBorder="1" applyAlignment="1" applyProtection="1">
      <alignment vertical="center" wrapText="1"/>
      <protection/>
    </xf>
    <xf numFmtId="0" fontId="7" fillId="0" borderId="7" xfId="21" applyFont="1" applyFill="1" applyBorder="1" applyAlignment="1" applyProtection="1">
      <alignment horizontal="center" vertical="center" wrapText="1"/>
      <protection/>
    </xf>
    <xf numFmtId="4" fontId="5" fillId="2" borderId="6" xfId="24" applyNumberFormat="1" applyFont="1" applyFill="1" applyBorder="1" applyAlignment="1" applyProtection="1">
      <alignment horizontal="right" vertical="center"/>
      <protection/>
    </xf>
    <xf numFmtId="4" fontId="5" fillId="2" borderId="7" xfId="24" applyNumberFormat="1" applyFont="1" applyFill="1" applyBorder="1" applyAlignment="1" applyProtection="1">
      <alignment horizontal="right" vertical="center"/>
      <protection/>
    </xf>
    <xf numFmtId="4" fontId="3" fillId="0" borderId="0" xfId="21" applyNumberFormat="1" applyFont="1" applyAlignment="1" applyProtection="1">
      <alignment wrapText="1"/>
      <protection/>
    </xf>
    <xf numFmtId="4" fontId="3" fillId="0" borderId="0" xfId="21" applyNumberFormat="1" applyFont="1" applyProtection="1">
      <alignment/>
      <protection/>
    </xf>
    <xf numFmtId="0" fontId="7" fillId="0" borderId="2" xfId="21" applyFont="1" applyFill="1" applyBorder="1" applyAlignment="1" applyProtection="1">
      <alignment vertical="top"/>
      <protection/>
    </xf>
    <xf numFmtId="0" fontId="3" fillId="0" borderId="2" xfId="21" applyFont="1" applyBorder="1" applyAlignment="1" applyProtection="1">
      <alignment/>
      <protection/>
    </xf>
    <xf numFmtId="0" fontId="3" fillId="0" borderId="3" xfId="21" applyFont="1" applyBorder="1" applyAlignment="1" applyProtection="1">
      <alignment/>
      <protection/>
    </xf>
    <xf numFmtId="0" fontId="3" fillId="0" borderId="4" xfId="21" applyFont="1" applyBorder="1" applyAlignment="1" applyProtection="1">
      <alignment/>
      <protection/>
    </xf>
    <xf numFmtId="49" fontId="7" fillId="0" borderId="2" xfId="23" applyNumberFormat="1" applyFont="1" applyBorder="1" applyAlignment="1" applyProtection="1">
      <alignment horizontal="center" vertical="center" wrapText="1"/>
      <protection/>
    </xf>
    <xf numFmtId="0" fontId="7" fillId="0" borderId="25" xfId="23" applyFont="1" applyBorder="1" applyAlignment="1" applyProtection="1">
      <alignment horizontal="center" vertical="center" wrapText="1"/>
      <protection/>
    </xf>
    <xf numFmtId="0" fontId="5" fillId="0" borderId="3" xfId="21" applyFont="1" applyBorder="1" applyAlignment="1" applyProtection="1">
      <alignment horizontal="center" vertical="center"/>
      <protection/>
    </xf>
    <xf numFmtId="49" fontId="3" fillId="0" borderId="8" xfId="23" applyNumberFormat="1" applyFont="1" applyFill="1" applyBorder="1" applyAlignment="1" applyProtection="1">
      <alignment horizontal="right" vertical="center" wrapText="1"/>
      <protection/>
    </xf>
    <xf numFmtId="0" fontId="8" fillId="0" borderId="34" xfId="23" applyFont="1" applyFill="1" applyBorder="1" applyAlignment="1" applyProtection="1">
      <alignment horizontal="left" vertical="center" wrapText="1"/>
      <protection/>
    </xf>
    <xf numFmtId="0" fontId="8" fillId="0" borderId="35" xfId="23" applyFont="1" applyFill="1" applyBorder="1" applyAlignment="1" applyProtection="1">
      <alignment horizontal="center" vertical="center" wrapText="1"/>
      <protection/>
    </xf>
    <xf numFmtId="166" fontId="8" fillId="3" borderId="36" xfId="23" applyNumberFormat="1" applyFont="1" applyFill="1" applyBorder="1" applyAlignment="1" applyProtection="1">
      <alignment horizontal="right" vertical="center" wrapText="1"/>
      <protection locked="0"/>
    </xf>
    <xf numFmtId="166" fontId="8" fillId="3" borderId="37" xfId="23" applyNumberFormat="1" applyFont="1" applyFill="1" applyBorder="1" applyAlignment="1" applyProtection="1">
      <alignment horizontal="right" vertical="center" wrapText="1"/>
      <protection locked="0"/>
    </xf>
    <xf numFmtId="166" fontId="8" fillId="3" borderId="35" xfId="23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23" applyNumberFormat="1" applyFont="1" applyFill="1" applyBorder="1" applyAlignment="1" applyProtection="1">
      <alignment horizontal="right" vertical="center" wrapText="1"/>
      <protection/>
    </xf>
    <xf numFmtId="0" fontId="8" fillId="0" borderId="19" xfId="23" applyFont="1" applyFill="1" applyBorder="1" applyAlignment="1" applyProtection="1">
      <alignment horizontal="left" vertical="center" wrapText="1"/>
      <protection/>
    </xf>
    <xf numFmtId="0" fontId="8" fillId="0" borderId="18" xfId="23" applyFont="1" applyFill="1" applyBorder="1" applyAlignment="1" applyProtection="1">
      <alignment horizontal="center" vertical="center" wrapText="1"/>
      <protection/>
    </xf>
    <xf numFmtId="166" fontId="3" fillId="3" borderId="38" xfId="24" applyNumberFormat="1" applyFont="1" applyFill="1" applyBorder="1" applyAlignment="1" applyProtection="1">
      <alignment horizontal="right" vertical="center"/>
      <protection locked="0"/>
    </xf>
    <xf numFmtId="166" fontId="8" fillId="3" borderId="17" xfId="23" applyNumberFormat="1" applyFont="1" applyFill="1" applyBorder="1" applyAlignment="1" applyProtection="1">
      <alignment horizontal="right" vertical="center" wrapText="1"/>
      <protection locked="0"/>
    </xf>
    <xf numFmtId="166" fontId="3" fillId="3" borderId="17" xfId="24" applyNumberFormat="1" applyFont="1" applyFill="1" applyBorder="1" applyAlignment="1" applyProtection="1">
      <alignment horizontal="right" vertical="center"/>
      <protection locked="0"/>
    </xf>
    <xf numFmtId="166" fontId="3" fillId="3" borderId="18" xfId="24" applyNumberFormat="1" applyFont="1" applyFill="1" applyBorder="1" applyAlignment="1" applyProtection="1">
      <alignment horizontal="right" vertical="center"/>
      <protection locked="0"/>
    </xf>
    <xf numFmtId="49" fontId="3" fillId="0" borderId="13" xfId="21" applyNumberFormat="1" applyFont="1" applyFill="1" applyBorder="1" applyAlignment="1" applyProtection="1">
      <alignment horizontal="right"/>
      <protection/>
    </xf>
    <xf numFmtId="0" fontId="8" fillId="0" borderId="19" xfId="21" applyFont="1" applyFill="1" applyBorder="1" applyAlignment="1" applyProtection="1">
      <alignment vertical="top" wrapText="1"/>
      <protection/>
    </xf>
    <xf numFmtId="0" fontId="8" fillId="0" borderId="18" xfId="21" applyFont="1" applyFill="1" applyBorder="1" applyAlignment="1" applyProtection="1">
      <alignment horizontal="center" vertical="top" wrapText="1"/>
      <protection/>
    </xf>
    <xf numFmtId="166" fontId="8" fillId="2" borderId="38" xfId="25" applyNumberFormat="1" applyFont="1" applyFill="1" applyBorder="1" applyAlignment="1" applyProtection="1">
      <alignment horizontal="right"/>
      <protection/>
    </xf>
    <xf numFmtId="166" fontId="8" fillId="2" borderId="39" xfId="25" applyNumberFormat="1" applyFont="1" applyFill="1" applyBorder="1" applyAlignment="1" applyProtection="1">
      <alignment horizontal="right"/>
      <protection/>
    </xf>
    <xf numFmtId="0" fontId="11" fillId="0" borderId="19" xfId="21" applyFont="1" applyFill="1" applyBorder="1" applyAlignment="1" applyProtection="1">
      <alignment horizontal="left" vertical="top" wrapText="1" indent="1"/>
      <protection/>
    </xf>
    <xf numFmtId="166" fontId="8" fillId="3" borderId="18" xfId="23" applyNumberFormat="1" applyFont="1" applyFill="1" applyBorder="1" applyAlignment="1" applyProtection="1">
      <alignment horizontal="right" vertical="center" wrapText="1"/>
      <protection locked="0"/>
    </xf>
    <xf numFmtId="166" fontId="3" fillId="4" borderId="38" xfId="25" applyNumberFormat="1" applyFont="1" applyFill="1" applyBorder="1" applyAlignment="1" applyProtection="1">
      <alignment horizontal="right"/>
      <protection locked="0"/>
    </xf>
    <xf numFmtId="166" fontId="3" fillId="4" borderId="17" xfId="25" applyNumberFormat="1" applyFont="1" applyFill="1" applyBorder="1" applyAlignment="1" applyProtection="1">
      <alignment horizontal="right"/>
      <protection/>
    </xf>
    <xf numFmtId="166" fontId="3" fillId="2" borderId="17" xfId="25" applyNumberFormat="1" applyFont="1" applyFill="1" applyBorder="1" applyAlignment="1" applyProtection="1">
      <alignment horizontal="right"/>
      <protection/>
    </xf>
    <xf numFmtId="166" fontId="3" fillId="2" borderId="18" xfId="25" applyNumberFormat="1" applyFont="1" applyFill="1" applyBorder="1" applyAlignment="1" applyProtection="1">
      <alignment horizontal="right"/>
      <protection/>
    </xf>
    <xf numFmtId="166" fontId="3" fillId="3" borderId="38" xfId="25" applyNumberFormat="1" applyFont="1" applyFill="1" applyBorder="1" applyAlignment="1" applyProtection="1">
      <alignment horizontal="right"/>
      <protection locked="0"/>
    </xf>
    <xf numFmtId="166" fontId="3" fillId="3" borderId="17" xfId="25" applyNumberFormat="1" applyFont="1" applyFill="1" applyBorder="1" applyAlignment="1" applyProtection="1">
      <alignment horizontal="right"/>
      <protection locked="0"/>
    </xf>
    <xf numFmtId="166" fontId="3" fillId="3" borderId="18" xfId="25" applyNumberFormat="1" applyFont="1" applyFill="1" applyBorder="1" applyAlignment="1" applyProtection="1">
      <alignment horizontal="right"/>
      <protection locked="0"/>
    </xf>
    <xf numFmtId="166" fontId="3" fillId="2" borderId="38" xfId="25" applyNumberFormat="1" applyFont="1" applyFill="1" applyBorder="1" applyAlignment="1" applyProtection="1">
      <alignment horizontal="right"/>
      <protection/>
    </xf>
    <xf numFmtId="166" fontId="3" fillId="3" borderId="40" xfId="24" applyNumberFormat="1" applyFont="1" applyFill="1" applyBorder="1" applyAlignment="1" applyProtection="1">
      <alignment horizontal="right"/>
      <protection locked="0"/>
    </xf>
    <xf numFmtId="166" fontId="3" fillId="3" borderId="16" xfId="24" applyNumberFormat="1" applyFont="1" applyFill="1" applyBorder="1" applyAlignment="1" applyProtection="1">
      <alignment horizontal="right"/>
      <protection locked="0"/>
    </xf>
    <xf numFmtId="166" fontId="3" fillId="3" borderId="33" xfId="24" applyNumberFormat="1" applyFont="1" applyFill="1" applyBorder="1" applyAlignment="1" applyProtection="1">
      <alignment horizontal="right"/>
      <protection locked="0"/>
    </xf>
    <xf numFmtId="166" fontId="3" fillId="3" borderId="38" xfId="24" applyNumberFormat="1" applyFont="1" applyFill="1" applyBorder="1" applyAlignment="1" applyProtection="1">
      <alignment horizontal="right"/>
      <protection locked="0"/>
    </xf>
    <xf numFmtId="166" fontId="3" fillId="3" borderId="17" xfId="24" applyNumberFormat="1" applyFont="1" applyFill="1" applyBorder="1" applyAlignment="1" applyProtection="1">
      <alignment horizontal="right"/>
      <protection locked="0"/>
    </xf>
    <xf numFmtId="166" fontId="3" fillId="3" borderId="18" xfId="24" applyNumberFormat="1" applyFont="1" applyFill="1" applyBorder="1" applyAlignment="1" applyProtection="1">
      <alignment horizontal="right"/>
      <protection locked="0"/>
    </xf>
    <xf numFmtId="0" fontId="8" fillId="0" borderId="17" xfId="21" applyFont="1" applyFill="1" applyBorder="1" applyAlignment="1" applyProtection="1">
      <alignment vertical="top" wrapText="1"/>
      <protection/>
    </xf>
    <xf numFmtId="0" fontId="8" fillId="0" borderId="24" xfId="21" applyFont="1" applyFill="1" applyBorder="1" applyAlignment="1" applyProtection="1">
      <alignment horizontal="center" vertical="top" wrapText="1"/>
      <protection/>
    </xf>
    <xf numFmtId="166" fontId="3" fillId="3" borderId="26" xfId="24" applyNumberFormat="1" applyFont="1" applyFill="1" applyBorder="1" applyAlignment="1" applyProtection="1">
      <alignment horizontal="right"/>
      <protection locked="0"/>
    </xf>
    <xf numFmtId="166" fontId="3" fillId="3" borderId="27" xfId="24" applyNumberFormat="1" applyFont="1" applyFill="1" applyBorder="1" applyAlignment="1" applyProtection="1">
      <alignment horizontal="right"/>
      <protection locked="0"/>
    </xf>
    <xf numFmtId="166" fontId="3" fillId="3" borderId="41" xfId="24" applyNumberFormat="1" applyFont="1" applyFill="1" applyBorder="1" applyAlignment="1" applyProtection="1">
      <alignment horizontal="right"/>
      <protection locked="0"/>
    </xf>
    <xf numFmtId="49" fontId="7" fillId="0" borderId="42" xfId="21" applyNumberFormat="1" applyFont="1" applyFill="1" applyBorder="1" applyAlignment="1" applyProtection="1">
      <alignment horizontal="right" vertical="center"/>
      <protection/>
    </xf>
    <xf numFmtId="0" fontId="7" fillId="0" borderId="25" xfId="21" applyFont="1" applyFill="1" applyBorder="1" applyAlignment="1" applyProtection="1">
      <alignment vertical="center" wrapText="1"/>
      <protection/>
    </xf>
    <xf numFmtId="0" fontId="7" fillId="0" borderId="6" xfId="21" applyFont="1" applyFill="1" applyBorder="1" applyAlignment="1" applyProtection="1">
      <alignment horizontal="center" vertical="center" wrapText="1"/>
      <protection/>
    </xf>
    <xf numFmtId="166" fontId="5" fillId="2" borderId="6" xfId="24" applyNumberFormat="1" applyFont="1" applyFill="1" applyBorder="1" applyAlignment="1" applyProtection="1">
      <alignment horizontal="right" vertical="center"/>
      <protection/>
    </xf>
    <xf numFmtId="166" fontId="5" fillId="2" borderId="7" xfId="24" applyNumberFormat="1" applyFont="1" applyFill="1" applyBorder="1" applyAlignment="1" applyProtection="1">
      <alignment horizontal="right" vertical="center"/>
      <protection/>
    </xf>
    <xf numFmtId="0" fontId="3" fillId="0" borderId="29" xfId="21" applyFont="1" applyBorder="1" applyProtection="1">
      <alignment/>
      <protection/>
    </xf>
    <xf numFmtId="0" fontId="3" fillId="0" borderId="3" xfId="21" applyFont="1" applyBorder="1" applyProtection="1">
      <alignment/>
      <protection/>
    </xf>
    <xf numFmtId="0" fontId="3" fillId="0" borderId="0" xfId="21" applyFont="1" applyBorder="1" applyProtection="1">
      <alignment/>
      <protection/>
    </xf>
    <xf numFmtId="4" fontId="3" fillId="0" borderId="0" xfId="21" applyNumberFormat="1" applyFont="1" applyBorder="1" applyProtection="1">
      <alignment/>
      <protection/>
    </xf>
    <xf numFmtId="0" fontId="3" fillId="0" borderId="41" xfId="21" applyFont="1" applyBorder="1" applyProtection="1">
      <alignment/>
      <protection/>
    </xf>
    <xf numFmtId="49" fontId="3" fillId="0" borderId="2" xfId="21" applyNumberFormat="1" applyFont="1" applyFill="1" applyBorder="1" applyAlignment="1" applyProtection="1">
      <alignment horizontal="right" vertical="center"/>
      <protection/>
    </xf>
    <xf numFmtId="0" fontId="3" fillId="0" borderId="2" xfId="21" applyFont="1" applyFill="1" applyBorder="1" applyAlignment="1" applyProtection="1">
      <alignment vertical="top" wrapText="1"/>
      <protection/>
    </xf>
    <xf numFmtId="0" fontId="3" fillId="0" borderId="43" xfId="21" applyFont="1" applyFill="1" applyBorder="1" applyAlignment="1" applyProtection="1">
      <alignment horizontal="center" vertical="center" wrapText="1"/>
      <protection/>
    </xf>
    <xf numFmtId="166" fontId="3" fillId="3" borderId="25" xfId="24" applyNumberFormat="1" applyFont="1" applyFill="1" applyBorder="1" applyAlignment="1" applyProtection="1">
      <alignment horizontal="right"/>
      <protection locked="0"/>
    </xf>
    <xf numFmtId="166" fontId="3" fillId="3" borderId="6" xfId="24" applyNumberFormat="1" applyFont="1" applyFill="1" applyBorder="1" applyAlignment="1" applyProtection="1">
      <alignment horizontal="right"/>
      <protection locked="0"/>
    </xf>
    <xf numFmtId="166" fontId="3" fillId="3" borderId="7" xfId="24" applyNumberFormat="1" applyFont="1" applyFill="1" applyBorder="1" applyAlignment="1" applyProtection="1">
      <alignment horizontal="right"/>
      <protection locked="0"/>
    </xf>
    <xf numFmtId="49" fontId="3" fillId="0" borderId="43" xfId="21" applyNumberFormat="1" applyFont="1" applyFill="1" applyBorder="1" applyAlignment="1" applyProtection="1">
      <alignment horizontal="right" vertical="center"/>
      <protection/>
    </xf>
    <xf numFmtId="0" fontId="3" fillId="0" borderId="42" xfId="21" applyFont="1" applyBorder="1" applyProtection="1">
      <alignment/>
      <protection/>
    </xf>
    <xf numFmtId="0" fontId="3" fillId="0" borderId="44" xfId="21" applyFont="1" applyBorder="1" applyProtection="1">
      <alignment/>
      <protection/>
    </xf>
    <xf numFmtId="49" fontId="7" fillId="0" borderId="2" xfId="21" applyNumberFormat="1" applyFont="1" applyFill="1" applyBorder="1" applyAlignment="1" applyProtection="1">
      <alignment horizontal="right" vertical="center"/>
      <protection/>
    </xf>
    <xf numFmtId="166" fontId="5" fillId="2" borderId="45" xfId="24" applyNumberFormat="1" applyFont="1" applyFill="1" applyBorder="1" applyAlignment="1" applyProtection="1">
      <alignment horizontal="right" vertical="center"/>
      <protection/>
    </xf>
    <xf numFmtId="4" fontId="5" fillId="2" borderId="45" xfId="24" applyNumberFormat="1" applyFont="1" applyFill="1" applyBorder="1" applyAlignment="1" applyProtection="1">
      <alignment horizontal="right" vertical="center"/>
      <protection/>
    </xf>
    <xf numFmtId="166" fontId="5" fillId="2" borderId="4" xfId="24" applyNumberFormat="1" applyFont="1" applyFill="1" applyBorder="1" applyAlignment="1" applyProtection="1">
      <alignment horizontal="right" vertical="center"/>
      <protection/>
    </xf>
    <xf numFmtId="3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0" fontId="3" fillId="0" borderId="0" xfId="21" applyFont="1" applyAlignment="1" applyProtection="1">
      <alignment wrapText="1"/>
      <protection/>
    </xf>
    <xf numFmtId="167" fontId="3" fillId="0" borderId="0" xfId="21" applyNumberFormat="1" applyFont="1" applyProtection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2" xfId="21"/>
    <cellStyle name="Заголовок" xfId="22"/>
    <cellStyle name="ЗаголовокСтолбца" xfId="23"/>
    <cellStyle name="Формула_GRES.2007.5" xfId="24"/>
    <cellStyle name="Формула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0"/>
  <sheetViews>
    <sheetView tabSelected="1" workbookViewId="0" topLeftCell="B1">
      <selection activeCell="A1" sqref="A1:XFD1048576"/>
    </sheetView>
  </sheetViews>
  <sheetFormatPr defaultColWidth="9.140625" defaultRowHeight="15"/>
  <cols>
    <col min="1" max="1" width="9.140625" style="1" hidden="1" customWidth="1"/>
    <col min="2" max="2" width="7.140625" style="1" customWidth="1"/>
    <col min="3" max="3" width="50.28125" style="1" customWidth="1"/>
    <col min="4" max="4" width="9.57421875" style="1" bestFit="1" customWidth="1"/>
    <col min="5" max="5" width="9.57421875" style="1" customWidth="1"/>
    <col min="6" max="6" width="9.421875" style="1" customWidth="1"/>
    <col min="7" max="7" width="10.28125" style="1" customWidth="1"/>
    <col min="8" max="8" width="10.00390625" style="1" customWidth="1"/>
    <col min="9" max="9" width="10.7109375" style="1" customWidth="1"/>
    <col min="10" max="11" width="9.140625" style="1" customWidth="1"/>
    <col min="12" max="12" width="8.421875" style="1" customWidth="1"/>
    <col min="13" max="13" width="10.7109375" style="1" customWidth="1"/>
    <col min="14" max="16384" width="9.140625" style="1" customWidth="1"/>
  </cols>
  <sheetData>
    <row r="1" ht="15">
      <c r="E1" s="2" t="s">
        <v>0</v>
      </c>
    </row>
    <row r="2" ht="15">
      <c r="G2" s="3"/>
    </row>
    <row r="3" ht="15">
      <c r="G3" s="4"/>
    </row>
    <row r="4" spans="2:7" ht="15">
      <c r="B4" s="5" t="s">
        <v>1</v>
      </c>
      <c r="C4" s="5"/>
      <c r="D4" s="5"/>
      <c r="E4" s="5"/>
      <c r="F4" s="5"/>
      <c r="G4" s="5"/>
    </row>
    <row r="5" spans="2:7" ht="13.5" thickBot="1">
      <c r="B5" s="6"/>
      <c r="C5" s="7"/>
      <c r="D5" s="7"/>
      <c r="E5" s="7"/>
      <c r="F5" s="7"/>
      <c r="G5" s="7"/>
    </row>
    <row r="6" spans="2:9" ht="15.75" thickBot="1">
      <c r="B6" s="8"/>
      <c r="E6" s="9" t="s">
        <v>2</v>
      </c>
      <c r="F6" s="10"/>
      <c r="G6" s="10"/>
      <c r="H6" s="11"/>
      <c r="I6" s="12"/>
    </row>
    <row r="7" spans="3:9" ht="13.5" thickBot="1">
      <c r="C7" s="13" t="s">
        <v>3</v>
      </c>
      <c r="D7" s="14"/>
      <c r="E7" s="15">
        <v>2015</v>
      </c>
      <c r="F7" s="16">
        <v>2016</v>
      </c>
      <c r="G7" s="16">
        <v>2017</v>
      </c>
      <c r="H7" s="16">
        <v>2018</v>
      </c>
      <c r="I7" s="17">
        <v>2019</v>
      </c>
    </row>
    <row r="8" spans="3:9" ht="15">
      <c r="C8" s="18" t="s">
        <v>4</v>
      </c>
      <c r="D8" s="19" t="s">
        <v>5</v>
      </c>
      <c r="E8" s="20">
        <v>0.062</v>
      </c>
      <c r="F8" s="21">
        <v>0.053</v>
      </c>
      <c r="G8" s="21">
        <v>0.051</v>
      </c>
      <c r="H8" s="21">
        <v>0.043</v>
      </c>
      <c r="I8" s="22">
        <v>0.041</v>
      </c>
    </row>
    <row r="9" spans="3:9" ht="15">
      <c r="C9" s="23" t="s">
        <v>6</v>
      </c>
      <c r="D9" s="24" t="s">
        <v>5</v>
      </c>
      <c r="E9" s="25">
        <v>0.01</v>
      </c>
      <c r="F9" s="26">
        <v>0.01</v>
      </c>
      <c r="G9" s="27">
        <v>0.01</v>
      </c>
      <c r="H9" s="27">
        <v>0.01</v>
      </c>
      <c r="I9" s="28">
        <v>0.01</v>
      </c>
    </row>
    <row r="10" spans="3:9" ht="15">
      <c r="C10" s="23" t="s">
        <v>7</v>
      </c>
      <c r="D10" s="24" t="s">
        <v>8</v>
      </c>
      <c r="E10" s="29">
        <v>3128.8</v>
      </c>
      <c r="F10" s="30">
        <v>3156.8</v>
      </c>
      <c r="G10" s="30">
        <v>3156.8</v>
      </c>
      <c r="H10" s="30">
        <v>3184.8</v>
      </c>
      <c r="I10" s="31">
        <v>3184.8</v>
      </c>
    </row>
    <row r="11" spans="3:9" ht="15">
      <c r="C11" s="23" t="s">
        <v>9</v>
      </c>
      <c r="D11" s="24" t="s">
        <v>5</v>
      </c>
      <c r="E11" s="32"/>
      <c r="F11" s="33"/>
      <c r="G11" s="33"/>
      <c r="H11" s="33"/>
      <c r="I11" s="34"/>
    </row>
    <row r="12" spans="3:9" ht="13.5" thickBot="1">
      <c r="C12" s="35" t="s">
        <v>10</v>
      </c>
      <c r="D12" s="36"/>
      <c r="E12" s="37"/>
      <c r="F12" s="38"/>
      <c r="G12" s="38"/>
      <c r="H12" s="38"/>
      <c r="I12" s="39"/>
    </row>
    <row r="13" spans="3:9" ht="13.5" thickBot="1">
      <c r="C13" s="40" t="s">
        <v>11</v>
      </c>
      <c r="D13" s="41"/>
      <c r="E13" s="42"/>
      <c r="F13" s="43"/>
      <c r="G13" s="43"/>
      <c r="H13" s="43"/>
      <c r="I13" s="44"/>
    </row>
    <row r="14" spans="5:9" ht="13.5" thickBot="1">
      <c r="E14" s="45"/>
      <c r="F14" s="46"/>
      <c r="G14" s="47"/>
      <c r="H14" s="47"/>
      <c r="I14" s="48"/>
    </row>
    <row r="15" spans="2:9" ht="13.5" thickBot="1">
      <c r="B15" s="49" t="s">
        <v>12</v>
      </c>
      <c r="C15" s="50"/>
      <c r="D15" s="50"/>
      <c r="E15" s="51"/>
      <c r="F15" s="52"/>
      <c r="G15" s="53"/>
      <c r="H15" s="53"/>
      <c r="I15" s="54"/>
    </row>
    <row r="16" spans="2:9" ht="26.25" thickBot="1">
      <c r="B16" s="55" t="s">
        <v>13</v>
      </c>
      <c r="C16" s="56" t="s">
        <v>14</v>
      </c>
      <c r="D16" s="57" t="s">
        <v>15</v>
      </c>
      <c r="E16" s="58">
        <f>E7</f>
        <v>2015</v>
      </c>
      <c r="F16" s="59">
        <f>F7</f>
        <v>2016</v>
      </c>
      <c r="G16" s="59">
        <f>G7</f>
        <v>2017</v>
      </c>
      <c r="H16" s="59">
        <f aca="true" t="shared" si="0" ref="H16:I16">H7</f>
        <v>2018</v>
      </c>
      <c r="I16" s="60">
        <f t="shared" si="0"/>
        <v>2019</v>
      </c>
    </row>
    <row r="17" spans="2:9" ht="15">
      <c r="B17" s="61" t="s">
        <v>16</v>
      </c>
      <c r="C17" s="62" t="s">
        <v>17</v>
      </c>
      <c r="D17" s="63" t="s">
        <v>18</v>
      </c>
      <c r="E17" s="64">
        <f>E18+E19</f>
        <v>15034.41</v>
      </c>
      <c r="F17" s="64">
        <f aca="true" t="shared" si="1" ref="F17:I17">F18+F19</f>
        <v>15795.36</v>
      </c>
      <c r="G17" s="64">
        <f t="shared" si="1"/>
        <v>16579</v>
      </c>
      <c r="H17" s="64">
        <f t="shared" si="1"/>
        <v>17329.15</v>
      </c>
      <c r="I17" s="65">
        <f t="shared" si="1"/>
        <v>18073.2</v>
      </c>
    </row>
    <row r="18" spans="2:9" ht="15">
      <c r="B18" s="66" t="s">
        <v>19</v>
      </c>
      <c r="C18" s="67" t="s">
        <v>20</v>
      </c>
      <c r="D18" s="68" t="s">
        <v>18</v>
      </c>
      <c r="E18" s="69">
        <v>8093.41</v>
      </c>
      <c r="F18" s="69">
        <v>8522.36</v>
      </c>
      <c r="G18" s="69">
        <v>8957</v>
      </c>
      <c r="H18" s="69">
        <v>9342.15</v>
      </c>
      <c r="I18" s="70">
        <v>9725.2</v>
      </c>
    </row>
    <row r="19" spans="2:9" ht="38.25">
      <c r="B19" s="66" t="s">
        <v>21</v>
      </c>
      <c r="C19" s="67" t="s">
        <v>22</v>
      </c>
      <c r="D19" s="68" t="s">
        <v>18</v>
      </c>
      <c r="E19" s="71">
        <v>6941</v>
      </c>
      <c r="F19" s="69">
        <v>7273</v>
      </c>
      <c r="G19" s="69">
        <v>7622</v>
      </c>
      <c r="H19" s="69">
        <v>7987</v>
      </c>
      <c r="I19" s="70">
        <v>8348</v>
      </c>
    </row>
    <row r="20" spans="2:9" ht="15">
      <c r="B20" s="66" t="s">
        <v>23</v>
      </c>
      <c r="C20" s="67" t="s">
        <v>24</v>
      </c>
      <c r="D20" s="68" t="s">
        <v>18</v>
      </c>
      <c r="E20" s="71">
        <v>32170</v>
      </c>
      <c r="F20" s="72">
        <v>33714.2</v>
      </c>
      <c r="G20" s="72">
        <v>35332.5</v>
      </c>
      <c r="H20" s="72">
        <v>37028.4</v>
      </c>
      <c r="I20" s="73">
        <v>38694.7</v>
      </c>
    </row>
    <row r="21" spans="2:9" ht="15">
      <c r="B21" s="66" t="s">
        <v>25</v>
      </c>
      <c r="C21" s="67" t="s">
        <v>26</v>
      </c>
      <c r="D21" s="68" t="s">
        <v>18</v>
      </c>
      <c r="E21" s="72">
        <f>E22+E23+E30+E31+E32+E33+E34+E35+E36</f>
        <v>10205.15</v>
      </c>
      <c r="F21" s="72">
        <f aca="true" t="shared" si="2" ref="F21:I21">F22+F23+F30+F31+F32+F33+F34+F35+F36</f>
        <v>10573.71</v>
      </c>
      <c r="G21" s="72">
        <f t="shared" si="2"/>
        <v>11100.93</v>
      </c>
      <c r="H21" s="72">
        <f t="shared" si="2"/>
        <v>11574.42</v>
      </c>
      <c r="I21" s="73">
        <f t="shared" si="2"/>
        <v>12045.62</v>
      </c>
    </row>
    <row r="22" spans="2:9" ht="15">
      <c r="B22" s="66" t="s">
        <v>27</v>
      </c>
      <c r="C22" s="74" t="s">
        <v>28</v>
      </c>
      <c r="D22" s="68" t="s">
        <v>18</v>
      </c>
      <c r="E22" s="71"/>
      <c r="F22" s="69"/>
      <c r="G22" s="69"/>
      <c r="H22" s="69"/>
      <c r="I22" s="70"/>
    </row>
    <row r="23" spans="2:9" ht="15">
      <c r="B23" s="66" t="s">
        <v>29</v>
      </c>
      <c r="C23" s="75" t="s">
        <v>30</v>
      </c>
      <c r="D23" s="76" t="s">
        <v>18</v>
      </c>
      <c r="E23" s="69">
        <f>E24+E25+E26+E27+E28+E29</f>
        <v>5090.7</v>
      </c>
      <c r="F23" s="69">
        <f aca="true" t="shared" si="3" ref="F23:I23">F24+F25+F26+F27+F28+F29</f>
        <v>5214.75</v>
      </c>
      <c r="G23" s="69">
        <f t="shared" si="3"/>
        <v>5469.13</v>
      </c>
      <c r="H23" s="69">
        <f t="shared" si="3"/>
        <v>5694.51</v>
      </c>
      <c r="I23" s="70">
        <f t="shared" si="3"/>
        <v>5918.66</v>
      </c>
    </row>
    <row r="24" spans="2:9" ht="15">
      <c r="B24" s="66" t="s">
        <v>31</v>
      </c>
      <c r="C24" s="77" t="s">
        <v>32</v>
      </c>
      <c r="D24" s="68" t="s">
        <v>18</v>
      </c>
      <c r="E24" s="71">
        <v>346.49</v>
      </c>
      <c r="F24" s="69">
        <v>364.86</v>
      </c>
      <c r="G24" s="69">
        <v>383.47</v>
      </c>
      <c r="H24" s="69">
        <v>399.95</v>
      </c>
      <c r="I24" s="70">
        <v>416.35</v>
      </c>
    </row>
    <row r="25" spans="2:9" ht="25.5">
      <c r="B25" s="66" t="s">
        <v>33</v>
      </c>
      <c r="C25" s="77" t="s">
        <v>34</v>
      </c>
      <c r="D25" s="68" t="s">
        <v>18</v>
      </c>
      <c r="E25" s="71">
        <v>2692.25</v>
      </c>
      <c r="F25" s="69">
        <v>2834.93</v>
      </c>
      <c r="G25" s="69">
        <v>2979.52</v>
      </c>
      <c r="H25" s="69">
        <v>3107.64</v>
      </c>
      <c r="I25" s="70">
        <v>3235.05</v>
      </c>
    </row>
    <row r="26" spans="2:9" ht="15">
      <c r="B26" s="66" t="s">
        <v>35</v>
      </c>
      <c r="C26" s="77" t="s">
        <v>36</v>
      </c>
      <c r="D26" s="68" t="s">
        <v>18</v>
      </c>
      <c r="E26" s="71"/>
      <c r="F26" s="69"/>
      <c r="G26" s="69"/>
      <c r="H26" s="69"/>
      <c r="I26" s="70"/>
    </row>
    <row r="27" spans="2:9" ht="15">
      <c r="B27" s="66" t="s">
        <v>37</v>
      </c>
      <c r="C27" s="77" t="s">
        <v>38</v>
      </c>
      <c r="D27" s="68" t="s">
        <v>18</v>
      </c>
      <c r="E27" s="71">
        <v>163.25</v>
      </c>
      <c r="F27" s="69">
        <v>171.9</v>
      </c>
      <c r="G27" s="69">
        <v>180.67</v>
      </c>
      <c r="H27" s="69">
        <v>188.44</v>
      </c>
      <c r="I27" s="70">
        <v>196.16</v>
      </c>
    </row>
    <row r="28" spans="2:9" ht="15">
      <c r="B28" s="66" t="s">
        <v>39</v>
      </c>
      <c r="C28" s="77" t="s">
        <v>40</v>
      </c>
      <c r="D28" s="68" t="s">
        <v>18</v>
      </c>
      <c r="E28" s="71"/>
      <c r="F28" s="69"/>
      <c r="G28" s="69"/>
      <c r="H28" s="69"/>
      <c r="I28" s="70"/>
    </row>
    <row r="29" spans="2:9" ht="15">
      <c r="B29" s="66" t="s">
        <v>41</v>
      </c>
      <c r="C29" s="78" t="s">
        <v>42</v>
      </c>
      <c r="D29" s="68" t="s">
        <v>18</v>
      </c>
      <c r="E29" s="71">
        <v>1888.71</v>
      </c>
      <c r="F29" s="69">
        <v>1843.06</v>
      </c>
      <c r="G29" s="69">
        <v>1925.47</v>
      </c>
      <c r="H29" s="69">
        <v>1998.48</v>
      </c>
      <c r="I29" s="70">
        <v>2071.1</v>
      </c>
    </row>
    <row r="30" spans="2:9" ht="15">
      <c r="B30" s="66" t="s">
        <v>43</v>
      </c>
      <c r="C30" s="67" t="s">
        <v>44</v>
      </c>
      <c r="D30" s="68" t="s">
        <v>18</v>
      </c>
      <c r="E30" s="71">
        <v>354.5</v>
      </c>
      <c r="F30" s="69">
        <v>374.5</v>
      </c>
      <c r="G30" s="69">
        <v>394</v>
      </c>
      <c r="H30" s="69">
        <v>413</v>
      </c>
      <c r="I30" s="70">
        <v>432</v>
      </c>
    </row>
    <row r="31" spans="2:9" ht="15">
      <c r="B31" s="66" t="s">
        <v>45</v>
      </c>
      <c r="C31" s="67" t="s">
        <v>46</v>
      </c>
      <c r="D31" s="68" t="s">
        <v>18</v>
      </c>
      <c r="E31" s="71">
        <v>180</v>
      </c>
      <c r="F31" s="69">
        <v>190</v>
      </c>
      <c r="G31" s="69">
        <v>200</v>
      </c>
      <c r="H31" s="69">
        <v>210</v>
      </c>
      <c r="I31" s="70">
        <v>220</v>
      </c>
    </row>
    <row r="32" spans="2:9" ht="25.5">
      <c r="B32" s="66" t="s">
        <v>47</v>
      </c>
      <c r="C32" s="67" t="s">
        <v>48</v>
      </c>
      <c r="D32" s="68" t="s">
        <v>18</v>
      </c>
      <c r="E32" s="71">
        <v>200</v>
      </c>
      <c r="F32" s="69">
        <v>210.6</v>
      </c>
      <c r="G32" s="69">
        <v>221.34</v>
      </c>
      <c r="H32" s="69">
        <v>230.86</v>
      </c>
      <c r="I32" s="70">
        <v>240.32</v>
      </c>
    </row>
    <row r="33" spans="2:9" ht="15">
      <c r="B33" s="66" t="s">
        <v>49</v>
      </c>
      <c r="C33" s="67" t="s">
        <v>50</v>
      </c>
      <c r="D33" s="68" t="s">
        <v>18</v>
      </c>
      <c r="E33" s="71">
        <v>724.4</v>
      </c>
      <c r="F33" s="69">
        <v>762.79</v>
      </c>
      <c r="G33" s="69">
        <v>801.69</v>
      </c>
      <c r="H33" s="69">
        <v>836.16</v>
      </c>
      <c r="I33" s="70">
        <v>870.45</v>
      </c>
    </row>
    <row r="34" spans="2:9" ht="15">
      <c r="B34" s="66" t="s">
        <v>51</v>
      </c>
      <c r="C34" s="79" t="s">
        <v>52</v>
      </c>
      <c r="D34" s="80" t="s">
        <v>18</v>
      </c>
      <c r="E34" s="81">
        <v>2222.4</v>
      </c>
      <c r="F34" s="82">
        <v>2340.2</v>
      </c>
      <c r="G34" s="82">
        <v>2460</v>
      </c>
      <c r="H34" s="82">
        <v>2565.3</v>
      </c>
      <c r="I34" s="83">
        <v>2670.5</v>
      </c>
    </row>
    <row r="35" spans="2:9" ht="15">
      <c r="B35" s="66" t="s">
        <v>53</v>
      </c>
      <c r="C35" s="67" t="s">
        <v>54</v>
      </c>
      <c r="D35" s="68" t="s">
        <v>18</v>
      </c>
      <c r="E35" s="71">
        <v>903.15</v>
      </c>
      <c r="F35" s="69">
        <v>925.47</v>
      </c>
      <c r="G35" s="69">
        <v>972.67</v>
      </c>
      <c r="H35" s="69">
        <v>1014.49</v>
      </c>
      <c r="I35" s="70">
        <v>1056.09</v>
      </c>
    </row>
    <row r="36" spans="2:9" ht="13.5" thickBot="1">
      <c r="B36" s="66" t="s">
        <v>55</v>
      </c>
      <c r="C36" s="84" t="s">
        <v>56</v>
      </c>
      <c r="D36" s="68" t="s">
        <v>18</v>
      </c>
      <c r="E36" s="85">
        <v>530</v>
      </c>
      <c r="F36" s="86">
        <v>555.4</v>
      </c>
      <c r="G36" s="86">
        <v>582.1</v>
      </c>
      <c r="H36" s="86">
        <v>610.1</v>
      </c>
      <c r="I36" s="87">
        <v>637.6</v>
      </c>
    </row>
    <row r="37" spans="2:9" ht="13.5" thickBot="1">
      <c r="B37" s="88"/>
      <c r="C37" s="89" t="s">
        <v>57</v>
      </c>
      <c r="D37" s="90" t="s">
        <v>18</v>
      </c>
      <c r="E37" s="91">
        <f>E17+E20+E21</f>
        <v>57409.560000000005</v>
      </c>
      <c r="F37" s="91">
        <f aca="true" t="shared" si="4" ref="F37:I37">F17+F20+F21</f>
        <v>60083.27</v>
      </c>
      <c r="G37" s="91">
        <f t="shared" si="4"/>
        <v>63012.43</v>
      </c>
      <c r="H37" s="91">
        <f t="shared" si="4"/>
        <v>65931.97</v>
      </c>
      <c r="I37" s="92">
        <f t="shared" si="4"/>
        <v>68813.51999999999</v>
      </c>
    </row>
    <row r="38" spans="5:9" ht="15">
      <c r="E38" s="93"/>
      <c r="F38" s="94"/>
      <c r="G38" s="94"/>
      <c r="H38" s="94"/>
      <c r="I38" s="94"/>
    </row>
    <row r="39" spans="5:9" ht="13.5" thickBot="1">
      <c r="E39" s="94"/>
      <c r="F39" s="94"/>
      <c r="G39" s="94"/>
      <c r="H39" s="94"/>
      <c r="I39" s="94"/>
    </row>
    <row r="40" spans="2:9" ht="13.5" thickBot="1">
      <c r="B40" s="95" t="s">
        <v>58</v>
      </c>
      <c r="C40" s="96"/>
      <c r="D40" s="97"/>
      <c r="E40" s="97"/>
      <c r="F40" s="97"/>
      <c r="G40" s="97"/>
      <c r="H40" s="97"/>
      <c r="I40" s="98"/>
    </row>
    <row r="41" spans="2:9" ht="26.25" thickBot="1">
      <c r="B41" s="99" t="s">
        <v>13</v>
      </c>
      <c r="C41" s="100" t="s">
        <v>14</v>
      </c>
      <c r="D41" s="57" t="s">
        <v>15</v>
      </c>
      <c r="E41" s="101">
        <f>E7</f>
        <v>2015</v>
      </c>
      <c r="F41" s="59">
        <f>F7</f>
        <v>2016</v>
      </c>
      <c r="G41" s="59">
        <f>G7</f>
        <v>2017</v>
      </c>
      <c r="H41" s="59">
        <f aca="true" t="shared" si="5" ref="H41:I41">H7</f>
        <v>2018</v>
      </c>
      <c r="I41" s="60">
        <f t="shared" si="5"/>
        <v>2019</v>
      </c>
    </row>
    <row r="42" spans="2:9" ht="15">
      <c r="B42" s="102" t="s">
        <v>59</v>
      </c>
      <c r="C42" s="103" t="s">
        <v>60</v>
      </c>
      <c r="D42" s="104" t="s">
        <v>18</v>
      </c>
      <c r="E42" s="105"/>
      <c r="F42" s="106"/>
      <c r="G42" s="106"/>
      <c r="H42" s="106"/>
      <c r="I42" s="107"/>
    </row>
    <row r="43" spans="2:9" ht="15">
      <c r="B43" s="108" t="s">
        <v>61</v>
      </c>
      <c r="C43" s="109" t="s">
        <v>62</v>
      </c>
      <c r="D43" s="110" t="s">
        <v>18</v>
      </c>
      <c r="E43" s="111">
        <v>470.29</v>
      </c>
      <c r="F43" s="112">
        <v>495.21</v>
      </c>
      <c r="G43" s="113">
        <v>520.47</v>
      </c>
      <c r="H43" s="113">
        <v>542.85</v>
      </c>
      <c r="I43" s="114">
        <v>565.1</v>
      </c>
    </row>
    <row r="44" spans="2:9" ht="15">
      <c r="B44" s="115" t="s">
        <v>63</v>
      </c>
      <c r="C44" s="116" t="s">
        <v>64</v>
      </c>
      <c r="D44" s="117" t="s">
        <v>18</v>
      </c>
      <c r="E44" s="111">
        <v>261.94</v>
      </c>
      <c r="F44" s="112">
        <v>261.94</v>
      </c>
      <c r="G44" s="113">
        <v>261.94</v>
      </c>
      <c r="H44" s="113">
        <v>261.94</v>
      </c>
      <c r="I44" s="114">
        <v>261.94</v>
      </c>
    </row>
    <row r="45" spans="2:9" ht="15">
      <c r="B45" s="115" t="s">
        <v>65</v>
      </c>
      <c r="C45" s="116" t="s">
        <v>66</v>
      </c>
      <c r="D45" s="117" t="s">
        <v>18</v>
      </c>
      <c r="E45" s="118">
        <f>E46+E47+E48</f>
        <v>1465.27</v>
      </c>
      <c r="F45" s="118">
        <f aca="true" t="shared" si="6" ref="F45:I45">F46+F47+F48</f>
        <v>1554</v>
      </c>
      <c r="G45" s="118">
        <f t="shared" si="6"/>
        <v>1895.86</v>
      </c>
      <c r="H45" s="118">
        <f t="shared" si="6"/>
        <v>1954.12</v>
      </c>
      <c r="I45" s="119">
        <f t="shared" si="6"/>
        <v>2020.13</v>
      </c>
    </row>
    <row r="46" spans="2:9" ht="15">
      <c r="B46" s="115" t="s">
        <v>67</v>
      </c>
      <c r="C46" s="120" t="s">
        <v>68</v>
      </c>
      <c r="D46" s="117" t="s">
        <v>18</v>
      </c>
      <c r="E46" s="111">
        <v>930.79</v>
      </c>
      <c r="F46" s="112">
        <v>989</v>
      </c>
      <c r="G46" s="112">
        <v>1037.86</v>
      </c>
      <c r="H46" s="112">
        <v>1081.12</v>
      </c>
      <c r="I46" s="121">
        <v>1124.13</v>
      </c>
    </row>
    <row r="47" spans="2:9" ht="15">
      <c r="B47" s="115" t="s">
        <v>69</v>
      </c>
      <c r="C47" s="120" t="s">
        <v>70</v>
      </c>
      <c r="D47" s="117" t="s">
        <v>18</v>
      </c>
      <c r="E47" s="111">
        <v>454.4</v>
      </c>
      <c r="F47" s="112">
        <v>480</v>
      </c>
      <c r="G47" s="112">
        <v>770</v>
      </c>
      <c r="H47" s="112">
        <v>780</v>
      </c>
      <c r="I47" s="121">
        <v>800</v>
      </c>
    </row>
    <row r="48" spans="2:9" ht="15">
      <c r="B48" s="115" t="s">
        <v>71</v>
      </c>
      <c r="C48" s="120" t="s">
        <v>72</v>
      </c>
      <c r="D48" s="117" t="s">
        <v>18</v>
      </c>
      <c r="E48" s="111">
        <v>80.08</v>
      </c>
      <c r="F48" s="112">
        <v>85</v>
      </c>
      <c r="G48" s="112">
        <v>88</v>
      </c>
      <c r="H48" s="112">
        <v>93</v>
      </c>
      <c r="I48" s="121">
        <v>96</v>
      </c>
    </row>
    <row r="49" spans="2:9" ht="15">
      <c r="B49" s="115" t="s">
        <v>73</v>
      </c>
      <c r="C49" s="109" t="s">
        <v>74</v>
      </c>
      <c r="D49" s="117" t="s">
        <v>18</v>
      </c>
      <c r="E49" s="122">
        <v>10634</v>
      </c>
      <c r="F49" s="123">
        <v>11144.4</v>
      </c>
      <c r="G49" s="124">
        <v>11679.4</v>
      </c>
      <c r="H49" s="124">
        <v>12240</v>
      </c>
      <c r="I49" s="125">
        <v>12790.8</v>
      </c>
    </row>
    <row r="50" spans="2:9" ht="15">
      <c r="B50" s="115" t="s">
        <v>75</v>
      </c>
      <c r="C50" s="116" t="s">
        <v>76</v>
      </c>
      <c r="D50" s="117" t="s">
        <v>18</v>
      </c>
      <c r="E50" s="126"/>
      <c r="F50" s="127"/>
      <c r="G50" s="127"/>
      <c r="H50" s="127"/>
      <c r="I50" s="128"/>
    </row>
    <row r="51" spans="2:9" ht="15">
      <c r="B51" s="115" t="s">
        <v>77</v>
      </c>
      <c r="C51" s="116" t="s">
        <v>78</v>
      </c>
      <c r="D51" s="117" t="s">
        <v>18</v>
      </c>
      <c r="E51" s="129">
        <v>132.5</v>
      </c>
      <c r="F51" s="124">
        <v>138.85</v>
      </c>
      <c r="G51" s="124">
        <v>145.53</v>
      </c>
      <c r="H51" s="124">
        <v>152.53</v>
      </c>
      <c r="I51" s="125">
        <v>159.4</v>
      </c>
    </row>
    <row r="52" spans="2:9" ht="25.5">
      <c r="B52" s="115" t="s">
        <v>79</v>
      </c>
      <c r="C52" s="116" t="s">
        <v>80</v>
      </c>
      <c r="D52" s="117" t="s">
        <v>18</v>
      </c>
      <c r="E52" s="130"/>
      <c r="F52" s="131"/>
      <c r="G52" s="131"/>
      <c r="H52" s="131"/>
      <c r="I52" s="132"/>
    </row>
    <row r="53" spans="2:9" ht="15">
      <c r="B53" s="115" t="s">
        <v>81</v>
      </c>
      <c r="C53" s="116" t="s">
        <v>82</v>
      </c>
      <c r="D53" s="117" t="s">
        <v>18</v>
      </c>
      <c r="E53" s="133">
        <v>12639.45</v>
      </c>
      <c r="F53" s="134">
        <v>14221.78</v>
      </c>
      <c r="G53" s="134">
        <v>15104.74</v>
      </c>
      <c r="H53" s="134">
        <v>16562.5</v>
      </c>
      <c r="I53" s="135">
        <v>17907.53</v>
      </c>
    </row>
    <row r="54" spans="2:9" ht="25.5">
      <c r="B54" s="115" t="s">
        <v>83</v>
      </c>
      <c r="C54" s="136" t="s">
        <v>84</v>
      </c>
      <c r="D54" s="117" t="s">
        <v>18</v>
      </c>
      <c r="E54" s="133"/>
      <c r="F54" s="134"/>
      <c r="G54" s="134"/>
      <c r="H54" s="134"/>
      <c r="I54" s="135"/>
    </row>
    <row r="55" spans="2:9" ht="13.5" thickBot="1">
      <c r="B55" s="115" t="s">
        <v>85</v>
      </c>
      <c r="C55" s="116" t="s">
        <v>86</v>
      </c>
      <c r="D55" s="137" t="s">
        <v>18</v>
      </c>
      <c r="E55" s="138"/>
      <c r="F55" s="138"/>
      <c r="G55" s="138"/>
      <c r="H55" s="139"/>
      <c r="I55" s="140"/>
    </row>
    <row r="56" spans="2:9" ht="13.5" thickBot="1">
      <c r="B56" s="141"/>
      <c r="C56" s="142" t="s">
        <v>87</v>
      </c>
      <c r="D56" s="143" t="s">
        <v>18</v>
      </c>
      <c r="E56" s="144">
        <f>E43+E44+E45+E49+E51+E53</f>
        <v>25603.45</v>
      </c>
      <c r="F56" s="144">
        <f aca="true" t="shared" si="7" ref="F56:I56">F43+F44+F45+F49+F51+F53</f>
        <v>27816.18</v>
      </c>
      <c r="G56" s="144">
        <f t="shared" si="7"/>
        <v>29607.940000000002</v>
      </c>
      <c r="H56" s="91">
        <f t="shared" si="7"/>
        <v>31713.940000000002</v>
      </c>
      <c r="I56" s="145">
        <f t="shared" si="7"/>
        <v>33704.899999999994</v>
      </c>
    </row>
    <row r="57" spans="2:9" ht="13.5" thickBot="1">
      <c r="B57" s="146"/>
      <c r="C57" s="146"/>
      <c r="D57" s="147"/>
      <c r="E57" s="148"/>
      <c r="F57" s="149"/>
      <c r="G57" s="45"/>
      <c r="H57" s="47"/>
      <c r="I57" s="150"/>
    </row>
    <row r="58" spans="2:9" ht="13.5" thickBot="1">
      <c r="B58" s="151" t="s">
        <v>88</v>
      </c>
      <c r="C58" s="152" t="s">
        <v>89</v>
      </c>
      <c r="D58" s="153" t="s">
        <v>18</v>
      </c>
      <c r="E58" s="154"/>
      <c r="F58" s="155"/>
      <c r="G58" s="155"/>
      <c r="H58" s="155"/>
      <c r="I58" s="156"/>
    </row>
    <row r="59" spans="2:9" ht="13.5" thickBot="1">
      <c r="B59" s="157" t="s">
        <v>90</v>
      </c>
      <c r="C59" s="152" t="s">
        <v>91</v>
      </c>
      <c r="D59" s="153" t="s">
        <v>18</v>
      </c>
      <c r="E59" s="154"/>
      <c r="F59" s="155"/>
      <c r="G59" s="155"/>
      <c r="H59" s="155"/>
      <c r="I59" s="156"/>
    </row>
    <row r="60" spans="2:9" ht="13.5" thickBot="1">
      <c r="B60" s="158"/>
      <c r="C60" s="159"/>
      <c r="D60" s="159"/>
      <c r="E60" s="148"/>
      <c r="F60" s="148"/>
      <c r="G60" s="45"/>
      <c r="H60" s="47"/>
      <c r="I60" s="150"/>
    </row>
    <row r="61" spans="2:9" ht="13.5" thickBot="1">
      <c r="B61" s="160"/>
      <c r="C61" s="142" t="s">
        <v>92</v>
      </c>
      <c r="D61" s="90" t="s">
        <v>18</v>
      </c>
      <c r="E61" s="161">
        <f>E37+E56</f>
        <v>83013.01000000001</v>
      </c>
      <c r="F61" s="161">
        <f aca="true" t="shared" si="8" ref="F61:I61">F37+F56</f>
        <v>87899.45</v>
      </c>
      <c r="G61" s="161">
        <f t="shared" si="8"/>
        <v>92620.37</v>
      </c>
      <c r="H61" s="162">
        <f t="shared" si="8"/>
        <v>97645.91</v>
      </c>
      <c r="I61" s="163">
        <f t="shared" si="8"/>
        <v>102518.41999999998</v>
      </c>
    </row>
    <row r="62" ht="15">
      <c r="G62" s="94"/>
    </row>
    <row r="64" ht="15">
      <c r="G64" s="164"/>
    </row>
    <row r="65" spans="5:7" ht="15">
      <c r="E65" s="94"/>
      <c r="F65" s="94"/>
      <c r="G65" s="94"/>
    </row>
    <row r="67" spans="5:7" ht="15">
      <c r="E67" s="165"/>
      <c r="F67" s="165"/>
      <c r="G67" s="165"/>
    </row>
    <row r="71" spans="5:7" ht="15">
      <c r="E71" s="164"/>
      <c r="F71" s="94"/>
      <c r="G71" s="164"/>
    </row>
    <row r="72" spans="5:7" ht="15">
      <c r="E72" s="164"/>
      <c r="F72" s="164"/>
      <c r="G72" s="164"/>
    </row>
    <row r="74" spans="5:7" ht="15">
      <c r="E74" s="165"/>
      <c r="F74" s="165"/>
      <c r="G74" s="165"/>
    </row>
    <row r="75" ht="15">
      <c r="E75" s="165"/>
    </row>
    <row r="76" spans="5:7" ht="15">
      <c r="E76" s="166"/>
      <c r="F76" s="167"/>
      <c r="G76" s="167"/>
    </row>
    <row r="77" ht="15">
      <c r="E77" s="165"/>
    </row>
    <row r="79" spans="5:6" ht="15">
      <c r="E79" s="164"/>
      <c r="F79" s="164"/>
    </row>
    <row r="80" spans="5:6" ht="15">
      <c r="E80" s="164"/>
      <c r="F80" s="164"/>
    </row>
  </sheetData>
  <mergeCells count="2">
    <mergeCell ref="B4:G4"/>
    <mergeCell ref="E6:I6"/>
  </mergeCells>
  <dataValidations count="1">
    <dataValidation type="decimal" allowBlank="1" showInputMessage="1" showErrorMessage="1" error="Ввведеное значение неверно" sqref="F50:I50 E24:E36 F12:I12 F8:I10 E22 E18:E20 E42:I44 E46:E50 F46:I48 E52:I55 E58:I59">
      <formula1>-1000000000000000</formula1>
      <formula2>1000000000000000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</dc:creator>
  <cp:keywords/>
  <dc:description/>
  <cp:lastModifiedBy>Энерго</cp:lastModifiedBy>
  <cp:lastPrinted>2014-05-06T02:40:35Z</cp:lastPrinted>
  <dcterms:created xsi:type="dcterms:W3CDTF">2014-05-06T02:40:24Z</dcterms:created>
  <dcterms:modified xsi:type="dcterms:W3CDTF">2014-05-06T02:41:42Z</dcterms:modified>
  <cp:category/>
  <cp:version/>
  <cp:contentType/>
  <cp:contentStatus/>
</cp:coreProperties>
</file>