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5105" windowHeight="7875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отключения'!$A$7:$N$105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<sst xmlns="http://schemas.openxmlformats.org/spreadsheetml/2006/main" count="1409" uniqueCount="306">
  <si>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</si>
  <si>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</si>
  <si>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</si>
  <si>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</si>
  <si>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</si>
  <si>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</si>
  <si>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</si>
  <si>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</si>
  <si>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</si>
  <si>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</si>
  <si>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</si>
  <si>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</si>
  <si>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</si>
  <si>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</si>
  <si>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</si>
  <si>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</si>
  <si>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</si>
  <si>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</si>
  <si>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</si>
  <si>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</si>
  <si>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</si>
  <si>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</si>
  <si>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</si>
  <si>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</si>
  <si>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</si>
  <si>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</si>
  <si>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</si>
  <si>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</si>
  <si>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</si>
  <si>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</si>
  <si>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</si>
  <si>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</si>
  <si>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</si>
  <si>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</si>
  <si>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</si>
  <si>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</si>
  <si>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</si>
  <si>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</si>
  <si>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</si>
  <si>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</si>
  <si>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</si>
  <si>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</si>
  <si>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</si>
  <si>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</si>
  <si>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</si>
  <si>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</si>
  <si>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</si>
  <si>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</si>
  <si>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</si>
  <si>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</si>
  <si>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</si>
  <si>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</si>
  <si>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</si>
  <si>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</si>
  <si>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</si>
  <si>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</si>
  <si>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</si>
  <si>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</si>
  <si>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</si>
  <si>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</si>
  <si>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</si>
  <si>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</si>
  <si>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</si>
  <si>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</si>
  <si>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</si>
  <si>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</si>
  <si>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</si>
  <si>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</si>
  <si>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</si>
  <si>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</si>
  <si>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</si>
  <si>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</si>
  <si>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</si>
  <si>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</si>
  <si>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</si>
  <si>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</si>
  <si>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Теплоэнерго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</si>
  <si>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</si>
  <si>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</si>
  <si>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</si>
  <si>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</si>
  <si>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</si>
  <si>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</si>
  <si>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</si>
  <si>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</si>
  <si>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</si>
  <si>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</si>
  <si>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</si>
  <si>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</si>
  <si>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</si>
  <si>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</si>
  <si>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</si>
  <si>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</si>
  <si>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</si>
  <si>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</si>
  <si>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</si>
  <si>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</si>
  <si>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</si>
  <si>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</si>
  <si>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</si>
  <si>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</si>
  <si>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</si>
  <si>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</si>
  <si>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</si>
  <si>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</si>
  <si>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</si>
  <si>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</si>
  <si>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</si>
  <si>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</si>
  <si>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</si>
  <si>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</si>
  <si>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</si>
  <si>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</si>
  <si>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</si>
  <si>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</si>
  <si>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</si>
  <si>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</si>
  <si>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</si>
  <si>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</si>
  <si>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</si>
  <si>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</si>
  <si>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</si>
  <si>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</si>
  <si>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</si>
  <si>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</si>
  <si>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</si>
  <si>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</si>
  <si>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</si>
  <si>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</si>
  <si>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</si>
  <si>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</si>
  <si>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</si>
  <si>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</si>
  <si>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</si>
  <si>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</si>
  <si>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</si>
  <si>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</si>
  <si>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</si>
  <si>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</si>
  <si>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</si>
  <si>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</si>
  <si>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</si>
  <si>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</si>
  <si>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</si>
  <si>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</si>
  <si>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</si>
  <si>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</si>
  <si>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</si>
  <si>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</si>
  <si>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</si>
  <si>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</si>
  <si>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</si>
  <si>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</si>
  <si>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</si>
  <si>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</si>
  <si>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</si>
  <si>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</si>
  <si>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</si>
  <si>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</si>
  <si>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</si>
  <si>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</si>
  <si>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</si>
  <si>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</si>
  <si>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</si>
  <si>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</si>
  <si>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</si>
  <si>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</si>
  <si>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</si>
  <si>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</si>
  <si>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</si>
  <si>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</si>
  <si>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</si>
  <si>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</si>
  <si>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</si>
  <si>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</si>
  <si>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</si>
  <si>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</si>
  <si>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</si>
  <si>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</si>
  <si>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</si>
  <si>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</si>
  <si>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</si>
  <si>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</si>
  <si>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</si>
  <si>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</si>
  <si>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</si>
  <si>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</si>
  <si>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</si>
  <si>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</si>
  <si>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</si>
  <si>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</si>
  <si>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</si>
  <si>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</si>
  <si>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</si>
  <si>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</si>
  <si>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</si>
  <si>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</si>
  <si>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</si>
  <si>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</si>
  <si>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</si>
  <si>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</si>
  <si>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</si>
  <si>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</si>
  <si>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</si>
  <si>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</si>
  <si>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</si>
  <si>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</si>
  <si>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Аварийные отключения
по присоединениям 35/10 - 6 кВ подстанций ООО «СУЭК-Хакасия»-Энергоуправление
за июнь  2015 г.</t>
  </si>
  <si>
    <t>01.06.15.</t>
  </si>
  <si>
    <t>Вкл. на хх успешно, откл. ЯКНО № 11, ЯКУ № 38.</t>
  </si>
  <si>
    <t>Вкл. на хх успешно, откл. ЯКУ № 37.</t>
  </si>
  <si>
    <t>02.06.15.</t>
  </si>
  <si>
    <t>Попадание животного ТП 29-21-08.</t>
  </si>
  <si>
    <t>Разрушение траверсы на оп. № 53.</t>
  </si>
  <si>
    <t>03.06.15.</t>
  </si>
  <si>
    <t>04.06.15.</t>
  </si>
  <si>
    <t>Пробой КЛ эк-ра № 70.</t>
  </si>
  <si>
    <t>Пробой КЛ эк-ра № 45.</t>
  </si>
  <si>
    <t>Вкл. на хх не успешно. Пробой КЛ эк-ра № 45.</t>
  </si>
  <si>
    <t>Вкл. на хх успешно. Пробой КЛ эк-ра № 45.</t>
  </si>
  <si>
    <t>05.06.15.</t>
  </si>
  <si>
    <t>07.06.15.</t>
  </si>
  <si>
    <t xml:space="preserve">Вкл. на хх успешно, откл. СВ № 9, 10, 5А. Причина отключения не установлена. </t>
  </si>
  <si>
    <t>«Земля» в сети 1сек/6кВ, отключение вручную. Разрушение изолятора на оп. № 17-09.</t>
  </si>
  <si>
    <t>ПВ успешно.</t>
  </si>
  <si>
    <t>08.06.15.</t>
  </si>
  <si>
    <t xml:space="preserve">«Земля»  1-2сек/35кВ. Отключен ЛР-Т-7 на РП-6. На ПС Бородино неисправность МВ 35кВ В Т-47. </t>
  </si>
  <si>
    <t>В 3501</t>
  </si>
  <si>
    <t>10.06.15.</t>
  </si>
  <si>
    <t>Пробой КЛ эк-ра № 31.</t>
  </si>
  <si>
    <t>В 3503</t>
  </si>
  <si>
    <t>13.06.15.</t>
  </si>
  <si>
    <t>Произведен осмотр ВЛ, замечаний нет.</t>
  </si>
  <si>
    <t>Попадание птицы на КТП склада ВВ.</t>
  </si>
  <si>
    <t>"Земля" в сети 1сек/6кВ, отключение вручную. Пробой питающего КЛ 6кВ ТП "Кислородка".</t>
  </si>
  <si>
    <t>14.06.15.</t>
  </si>
  <si>
    <t>15.06.15.</t>
  </si>
  <si>
    <t>Неисправность кабельной перемычки в ТП  АБК.</t>
  </si>
  <si>
    <t xml:space="preserve">ПВ успешное. </t>
  </si>
  <si>
    <t xml:space="preserve">Произведен осмотр ВЛ, замечаний нет. </t>
  </si>
  <si>
    <t>16.06.15.</t>
  </si>
  <si>
    <t>"Земля" в сети 1сек/6кВ, отключение вручную. Неисправность кабельной перемычки ТП-1 АБК.</t>
  </si>
  <si>
    <t>"Земля" в сети 1сек/6кВ, отключение вручную. Повреждение КЛ 2Т/6кВ ТП-1 АБК.</t>
  </si>
  <si>
    <t>"Земля" в сети 1сек/6кВ, отключение вручную. Повреждение КЛ оп. № 20-5 до ТП 15-602/620-59.</t>
  </si>
  <si>
    <t>Пробой КЛ эк-ра № 36.</t>
  </si>
  <si>
    <t>17.06.15.</t>
  </si>
  <si>
    <t>Отгорела перемычка на СВ № 2а.</t>
  </si>
  <si>
    <t>В 3502</t>
  </si>
  <si>
    <t>18.06.15.</t>
  </si>
  <si>
    <t>20.06.15.</t>
  </si>
  <si>
    <t>Произведен осмотр ВЛ, ТП, замечаний нет.</t>
  </si>
  <si>
    <t>ПВ не успешно.</t>
  </si>
  <si>
    <t>ПВ не успешно. ЛР ТП 1 ф.609 отключен</t>
  </si>
  <si>
    <t xml:space="preserve">Произведен осмотр, замечаний нет, причина не установлена. </t>
  </si>
  <si>
    <t>21.06.15.</t>
  </si>
  <si>
    <t xml:space="preserve">Неисправность грозоразрядника. </t>
  </si>
  <si>
    <t>Пробой КЛ эк-ра № 78.</t>
  </si>
  <si>
    <t xml:space="preserve">Вкл. на на хх успешно. Откл. эк-ры № 36, 47, 10.  </t>
  </si>
  <si>
    <t xml:space="preserve">Вкл. на хх успешно. Откл. эк-р № 31, отп. № 9, 10. </t>
  </si>
  <si>
    <t xml:space="preserve">Откл. трансформатор на ТП-15-602/620-59                  </t>
  </si>
  <si>
    <t xml:space="preserve">Повреждение кабельной перемычки от ТП-15-620-27 до ТП-15-620-127. </t>
  </si>
  <si>
    <t xml:space="preserve">Разрушение разрядников молнией на КТП № 19 и оп. № 89. </t>
  </si>
  <si>
    <t>Пробой КЛ эк-ра № 11802.</t>
  </si>
  <si>
    <t>Произведен осмотр, замечаний нет, причина не установлена.</t>
  </si>
  <si>
    <t xml:space="preserve">Включена на хх успешно. Отключена отп. № 9 ВЛ-15. </t>
  </si>
  <si>
    <t>Пробой КЛ эк-ра № 3.</t>
  </si>
  <si>
    <t>Вкл. на хх успешно, откл. СР № 66. Падение опор: 85-170, 85-171, 85-172, 85-173, 242.</t>
  </si>
  <si>
    <t>Обрыв провода в пролете опор № 62 и № 62-1.</t>
  </si>
  <si>
    <t>Вкл. на хх успешно, откл отп. № 5А, 6А. 7, 11.</t>
  </si>
  <si>
    <r>
      <t>Произведен осмотр, замечаний нет, причина не установлена. Вкл. не успешно,</t>
    </r>
    <r>
      <rPr>
        <sz val="12"/>
        <color indexed="8"/>
        <rFont val="Times New Roman"/>
        <family val="1"/>
      </rPr>
      <t xml:space="preserve"> «земля» в сети 6кВ.</t>
    </r>
  </si>
  <si>
    <t>Перехлест проводов между оп. № 8 и № 9.</t>
  </si>
  <si>
    <r>
      <t>Отключены Рк.</t>
    </r>
    <r>
      <rPr>
        <sz val="12"/>
        <color indexed="8"/>
        <rFont val="Times New Roman"/>
        <family val="1"/>
      </rPr>
      <t xml:space="preserve"> Вкл. не успешно,</t>
    </r>
    <r>
      <rPr>
        <sz val="12"/>
        <color indexed="8"/>
        <rFont val="Times New Roman"/>
        <family val="1"/>
      </rPr>
      <t xml:space="preserve"> «земля» в сети 6 кВ.</t>
    </r>
  </si>
  <si>
    <t>Произведен осмотр, замечаний нет, причина не установлена. Вкл. не успешно.</t>
  </si>
  <si>
    <t xml:space="preserve">Вкл. на хх успешно, откл. отп № 4. </t>
  </si>
  <si>
    <t xml:space="preserve">Вкл. на хх не успешно, откл. отп № 5. </t>
  </si>
  <si>
    <t>Вкл. на хх успешно, откл. ЯКНО эк-ра № 1844.</t>
  </si>
  <si>
    <t>22.06.15.</t>
  </si>
  <si>
    <t>Пробой КЛ эк-ра № 99.</t>
  </si>
  <si>
    <t>Вкл. на хх успешно, откл. ЯКНО № 38.</t>
  </si>
  <si>
    <t>" Земля" в сети 6кВ, откл. вручную. Вкл. на хх успешно, откл. ТП № 9, 35.</t>
  </si>
  <si>
    <t>"Земля" в сети 10кВ, откл. вручную. Неисправность КЛ от яч. 1021 до оп. № 1.</t>
  </si>
  <si>
    <t>24.06.15.</t>
  </si>
  <si>
    <t>25.06.15.</t>
  </si>
  <si>
    <t xml:space="preserve">Произведен осмотр, замечаний нет; </t>
  </si>
  <si>
    <t>26.06.15.</t>
  </si>
  <si>
    <t xml:space="preserve">Аварийное откл. С-313 (С-341) на Абаканской ТЭЦ             от 2ст. ЗЗ. АПВ успешное. </t>
  </si>
  <si>
    <t xml:space="preserve">Отключился СВ110кВ ПС «Райково» от 1ст. ТЗНП, АПВ не успешно. ПВ не успешно. </t>
  </si>
  <si>
    <t>Откл. ЛР С-319 ПС Белоярская, Лукьяновская, Чалпан. Вкл. на хх не успешно.</t>
  </si>
  <si>
    <t>Разрушение полимерной изоляции оп. № 27 ф.С на отп. ВЛ-110кВ С-319 ПС Чалпан.</t>
  </si>
  <si>
    <t>Пробой КЛ эк-ра № 467.</t>
  </si>
  <si>
    <t>Асфальтовый завод</t>
  </si>
  <si>
    <t>ПВ успешно. Перехлест проводов.</t>
  </si>
  <si>
    <t>Обрыв проводов в пролете опор 32/4А и 33/4А.</t>
  </si>
  <si>
    <t>Вкл. на хх успешно, откл. СВ № 15. Произведен осмотр, замечаний нет причина не установлена.</t>
  </si>
  <si>
    <t>"Земля" в сети 6кВ, откл. вручную. Откл. ЛР оп. 54, разрушение двух Рк на отп. Водоотлив.</t>
  </si>
  <si>
    <t>27.06.15.</t>
  </si>
  <si>
    <t>Пробой КЛ эк-ра № 10.</t>
  </si>
  <si>
    <t>Пробой КЛ эк-ра № 1214.</t>
  </si>
  <si>
    <t xml:space="preserve">Вкл. на хх успешно, откл. отп. № 8. </t>
  </si>
  <si>
    <t>28.06.15.</t>
  </si>
  <si>
    <t>Вкл. на хх успешно, откл. эк-ры № 31, 267, 10, 35, 467.</t>
  </si>
  <si>
    <t>29.06.15.</t>
  </si>
  <si>
    <t xml:space="preserve">Включена на хх успешно. Отключена отпайка № 9 ВЛ-15. </t>
  </si>
  <si>
    <t>Повреждение КЛ на опоре № 1.</t>
  </si>
  <si>
    <t>30.06.15.</t>
  </si>
  <si>
    <t>Отключилась после взрыва. Включена на хх успешно.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</si>
</sst>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h:mm;@"/>
    <numFmt numFmtId="167" formatCode="dd/mm/yy\ 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164" fontId="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0" fontId="48" fillId="0" borderId="10" xfId="0" applyFont="1" applyBorder="1" applyAlignment="1">
      <alignment wrapText="1"/>
    </xf>
    <xf numFmtId="0" fontId="47" fillId="0" borderId="15" xfId="0" applyFont="1" applyBorder="1" applyAlignment="1">
      <alignment/>
    </xf>
    <xf numFmtId="167" fontId="46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19" xfId="0" applyFont="1" applyBorder="1" applyAlignment="1">
      <alignment wrapText="1"/>
    </xf>
    <xf numFmtId="22" fontId="8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0" fontId="46" fillId="0" borderId="10" xfId="0" applyNumberFormat="1" applyFont="1" applyFill="1" applyBorder="1" applyAlignment="1">
      <alignment horizontal="right"/>
    </xf>
    <xf numFmtId="20" fontId="8" fillId="0" borderId="1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0" fillId="33" borderId="21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7"/>
  <sheetViews>
    <sheetView tabSelected="1" zoomScale="70" zoomScaleNormal="70" zoomScaleSheetLayoutView="90" zoomScalePageLayoutView="0" workbookViewId="0" topLeftCell="A1">
      <selection activeCell="A101" sqref="A101:IV130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1.8515625" style="0" customWidth="1"/>
    <col min="4" max="4" width="23.421875" style="0" customWidth="1" outlineLevel="1"/>
    <col min="5" max="5" width="39.421875" style="0" customWidth="1" outlineLevel="1"/>
    <col min="6" max="6" width="13.00390625" style="0" customWidth="1"/>
    <col min="7" max="7" width="14.71093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73" t="s">
        <v>207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4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ht="15.75" thickBot="1"/>
    <row r="5" spans="1:14" ht="41.25" customHeight="1" thickBot="1">
      <c r="A5" s="71" t="s">
        <v>0</v>
      </c>
      <c r="B5" s="71" t="s">
        <v>1</v>
      </c>
      <c r="C5" s="71" t="s">
        <v>2</v>
      </c>
      <c r="D5" s="14" t="s">
        <v>61</v>
      </c>
      <c r="E5" s="10" t="s">
        <v>32</v>
      </c>
      <c r="F5" s="71" t="s">
        <v>3</v>
      </c>
      <c r="G5" s="75" t="s">
        <v>4</v>
      </c>
      <c r="H5" s="76"/>
      <c r="I5" s="77" t="s">
        <v>166</v>
      </c>
      <c r="J5" s="75" t="s">
        <v>15</v>
      </c>
      <c r="K5" s="79"/>
      <c r="L5" s="79"/>
      <c r="M5" s="80"/>
      <c r="N5" s="71" t="s">
        <v>5</v>
      </c>
    </row>
    <row r="6" spans="1:14" ht="15">
      <c r="A6" s="72"/>
      <c r="B6" s="72"/>
      <c r="C6" s="72"/>
      <c r="D6" s="15"/>
      <c r="E6" s="11"/>
      <c r="F6" s="72"/>
      <c r="G6" s="3" t="s">
        <v>6</v>
      </c>
      <c r="H6" s="3" t="s">
        <v>7</v>
      </c>
      <c r="I6" s="78"/>
      <c r="J6" s="3" t="s">
        <v>11</v>
      </c>
      <c r="K6" s="3" t="s">
        <v>12</v>
      </c>
      <c r="L6" s="3" t="s">
        <v>13</v>
      </c>
      <c r="M6" s="3" t="s">
        <v>14</v>
      </c>
      <c r="N6" s="72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5">
        <v>5</v>
      </c>
      <c r="H7" s="55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1" t="s">
        <v>46</v>
      </c>
      <c r="C8" s="20" t="s">
        <v>133</v>
      </c>
      <c r="D8" s="20" t="s">
        <v>125</v>
      </c>
      <c r="E8" s="20" t="s">
        <v>126</v>
      </c>
      <c r="F8" s="45" t="s">
        <v>208</v>
      </c>
      <c r="G8" s="41">
        <v>0.7930555555555556</v>
      </c>
      <c r="H8" s="41">
        <v>0.811111111111111</v>
      </c>
      <c r="I8" s="42">
        <f aca="true" t="shared" si="0" ref="I8:I38">H8-G8</f>
        <v>0.01805555555555538</v>
      </c>
      <c r="J8" s="2"/>
      <c r="K8" s="2"/>
      <c r="L8" s="2">
        <v>1</v>
      </c>
      <c r="M8" s="2"/>
      <c r="N8" s="48" t="s">
        <v>209</v>
      </c>
    </row>
    <row r="9" spans="1:14" s="1" customFormat="1" ht="32.25" customHeight="1">
      <c r="A9" s="4">
        <f>A8+1</f>
        <v>2</v>
      </c>
      <c r="B9" s="21" t="s">
        <v>46</v>
      </c>
      <c r="C9" s="20" t="s">
        <v>29</v>
      </c>
      <c r="D9" s="20" t="s">
        <v>125</v>
      </c>
      <c r="E9" s="20" t="s">
        <v>126</v>
      </c>
      <c r="F9" s="45" t="s">
        <v>208</v>
      </c>
      <c r="G9" s="41">
        <v>0.7930555555555556</v>
      </c>
      <c r="H9" s="41">
        <v>0.8250000000000001</v>
      </c>
      <c r="I9" s="42">
        <f t="shared" si="0"/>
        <v>0.03194444444444444</v>
      </c>
      <c r="J9" s="2"/>
      <c r="K9" s="2"/>
      <c r="L9" s="2">
        <v>1</v>
      </c>
      <c r="M9" s="44"/>
      <c r="N9" s="46" t="s">
        <v>210</v>
      </c>
    </row>
    <row r="10" spans="1:14" s="37" customFormat="1" ht="36" customHeight="1">
      <c r="A10" s="4">
        <f aca="true" t="shared" si="1" ref="A10:A73">A9+1</f>
        <v>3</v>
      </c>
      <c r="B10" s="21" t="s">
        <v>50</v>
      </c>
      <c r="C10" s="20" t="s">
        <v>154</v>
      </c>
      <c r="D10" s="20" t="s">
        <v>151</v>
      </c>
      <c r="E10" s="20" t="s">
        <v>152</v>
      </c>
      <c r="F10" s="40" t="s">
        <v>211</v>
      </c>
      <c r="G10" s="41">
        <v>0.22569444444444445</v>
      </c>
      <c r="H10" s="41">
        <v>0.25</v>
      </c>
      <c r="I10" s="42">
        <f t="shared" si="0"/>
        <v>0.024305555555555552</v>
      </c>
      <c r="J10" s="2"/>
      <c r="K10" s="2">
        <v>1</v>
      </c>
      <c r="L10" s="2"/>
      <c r="M10" s="44"/>
      <c r="N10" s="59" t="s">
        <v>212</v>
      </c>
    </row>
    <row r="11" spans="1:14" s="37" customFormat="1" ht="36" customHeight="1">
      <c r="A11" s="4">
        <f t="shared" si="1"/>
        <v>4</v>
      </c>
      <c r="B11" s="21" t="s">
        <v>33</v>
      </c>
      <c r="C11" s="20" t="s">
        <v>82</v>
      </c>
      <c r="D11" s="20" t="s">
        <v>34</v>
      </c>
      <c r="E11" s="20" t="s">
        <v>55</v>
      </c>
      <c r="F11" s="45" t="s">
        <v>214</v>
      </c>
      <c r="G11" s="60">
        <v>42158.993055555555</v>
      </c>
      <c r="H11" s="61">
        <v>42159.25763888889</v>
      </c>
      <c r="I11" s="42">
        <f t="shared" si="0"/>
        <v>0.26458333333721384</v>
      </c>
      <c r="J11" s="2">
        <v>1</v>
      </c>
      <c r="K11" s="2"/>
      <c r="L11" s="2"/>
      <c r="M11" s="44"/>
      <c r="N11" s="58" t="s">
        <v>213</v>
      </c>
    </row>
    <row r="12" spans="1:14" s="37" customFormat="1" ht="30.75" customHeight="1">
      <c r="A12" s="4">
        <f t="shared" si="1"/>
        <v>5</v>
      </c>
      <c r="B12" s="21" t="s">
        <v>33</v>
      </c>
      <c r="C12" s="20" t="s">
        <v>84</v>
      </c>
      <c r="D12" s="20" t="s">
        <v>34</v>
      </c>
      <c r="E12" s="20" t="s">
        <v>55</v>
      </c>
      <c r="F12" s="45" t="s">
        <v>214</v>
      </c>
      <c r="G12" s="60">
        <v>42158.993055555555</v>
      </c>
      <c r="H12" s="61">
        <v>42159.25763888889</v>
      </c>
      <c r="I12" s="42">
        <f t="shared" si="0"/>
        <v>0.26458333333721384</v>
      </c>
      <c r="J12" s="2">
        <v>1</v>
      </c>
      <c r="K12" s="2"/>
      <c r="L12" s="2"/>
      <c r="M12" s="44"/>
      <c r="N12" s="58" t="s">
        <v>213</v>
      </c>
    </row>
    <row r="13" spans="1:14" s="37" customFormat="1" ht="36" customHeight="1">
      <c r="A13" s="4">
        <f t="shared" si="1"/>
        <v>6</v>
      </c>
      <c r="B13" s="21" t="s">
        <v>49</v>
      </c>
      <c r="C13" s="20" t="s">
        <v>24</v>
      </c>
      <c r="D13" s="20" t="s">
        <v>139</v>
      </c>
      <c r="E13" s="20" t="s">
        <v>140</v>
      </c>
      <c r="F13" s="45" t="s">
        <v>215</v>
      </c>
      <c r="G13" s="41">
        <v>0.5868055555555556</v>
      </c>
      <c r="H13" s="41">
        <v>0.5965277777777778</v>
      </c>
      <c r="I13" s="42">
        <f t="shared" si="0"/>
        <v>0.009722222222222188</v>
      </c>
      <c r="J13" s="2"/>
      <c r="K13" s="2"/>
      <c r="L13" s="2">
        <v>1</v>
      </c>
      <c r="M13" s="44"/>
      <c r="N13" s="47" t="s">
        <v>216</v>
      </c>
    </row>
    <row r="14" spans="1:14" s="37" customFormat="1" ht="35.25" customHeight="1">
      <c r="A14" s="4">
        <f t="shared" si="1"/>
        <v>7</v>
      </c>
      <c r="B14" s="21" t="s">
        <v>49</v>
      </c>
      <c r="C14" s="20" t="s">
        <v>24</v>
      </c>
      <c r="D14" s="20" t="s">
        <v>139</v>
      </c>
      <c r="E14" s="20" t="s">
        <v>140</v>
      </c>
      <c r="F14" s="45" t="s">
        <v>215</v>
      </c>
      <c r="G14" s="41">
        <v>0.7277777777777777</v>
      </c>
      <c r="H14" s="41">
        <v>0.74375</v>
      </c>
      <c r="I14" s="42">
        <f t="shared" si="0"/>
        <v>0.015972222222222276</v>
      </c>
      <c r="J14" s="2"/>
      <c r="K14" s="2"/>
      <c r="L14" s="2">
        <v>1</v>
      </c>
      <c r="M14" s="44"/>
      <c r="N14" s="47" t="s">
        <v>217</v>
      </c>
    </row>
    <row r="15" spans="1:14" s="37" customFormat="1" ht="34.5" customHeight="1">
      <c r="A15" s="4">
        <f t="shared" si="1"/>
        <v>8</v>
      </c>
      <c r="B15" s="21" t="s">
        <v>49</v>
      </c>
      <c r="C15" s="20" t="s">
        <v>24</v>
      </c>
      <c r="D15" s="20" t="s">
        <v>139</v>
      </c>
      <c r="E15" s="20" t="s">
        <v>140</v>
      </c>
      <c r="F15" s="45" t="s">
        <v>215</v>
      </c>
      <c r="G15" s="41">
        <v>0.7777777777777778</v>
      </c>
      <c r="H15" s="41">
        <v>0.7888888888888889</v>
      </c>
      <c r="I15" s="42">
        <f t="shared" si="0"/>
        <v>0.011111111111111072</v>
      </c>
      <c r="J15" s="2"/>
      <c r="K15" s="2"/>
      <c r="L15" s="2">
        <v>1</v>
      </c>
      <c r="M15" s="44"/>
      <c r="N15" s="46" t="s">
        <v>218</v>
      </c>
    </row>
    <row r="16" spans="1:14" s="37" customFormat="1" ht="32.25" customHeight="1">
      <c r="A16" s="4">
        <f t="shared" si="1"/>
        <v>9</v>
      </c>
      <c r="B16" s="21" t="s">
        <v>49</v>
      </c>
      <c r="C16" s="20" t="s">
        <v>24</v>
      </c>
      <c r="D16" s="20" t="s">
        <v>139</v>
      </c>
      <c r="E16" s="20" t="s">
        <v>140</v>
      </c>
      <c r="F16" s="45" t="s">
        <v>215</v>
      </c>
      <c r="G16" s="41">
        <v>0.7888888888888889</v>
      </c>
      <c r="H16" s="41">
        <v>0.7999999999999999</v>
      </c>
      <c r="I16" s="42">
        <f t="shared" si="0"/>
        <v>0.011111111111111072</v>
      </c>
      <c r="J16" s="2"/>
      <c r="K16" s="2"/>
      <c r="L16" s="2">
        <v>1</v>
      </c>
      <c r="M16" s="44"/>
      <c r="N16" s="62" t="s">
        <v>219</v>
      </c>
    </row>
    <row r="17" spans="1:14" s="37" customFormat="1" ht="27" customHeight="1">
      <c r="A17" s="4">
        <f t="shared" si="1"/>
        <v>10</v>
      </c>
      <c r="B17" s="21" t="s">
        <v>50</v>
      </c>
      <c r="C17" s="20" t="s">
        <v>157</v>
      </c>
      <c r="D17" s="20" t="s">
        <v>151</v>
      </c>
      <c r="E17" s="20" t="s">
        <v>152</v>
      </c>
      <c r="F17" s="40" t="s">
        <v>220</v>
      </c>
      <c r="G17" s="61">
        <v>42160.6375</v>
      </c>
      <c r="H17" s="61">
        <v>42161.024305555555</v>
      </c>
      <c r="I17" s="42">
        <f t="shared" si="0"/>
        <v>0.3868055555576575</v>
      </c>
      <c r="J17" s="2"/>
      <c r="K17" s="2"/>
      <c r="L17" s="2"/>
      <c r="M17" s="44">
        <v>1</v>
      </c>
      <c r="N17" s="58" t="s">
        <v>223</v>
      </c>
    </row>
    <row r="18" spans="1:14" s="37" customFormat="1" ht="33" customHeight="1">
      <c r="A18" s="4">
        <f t="shared" si="1"/>
        <v>11</v>
      </c>
      <c r="B18" s="21" t="s">
        <v>45</v>
      </c>
      <c r="C18" s="20" t="s">
        <v>25</v>
      </c>
      <c r="D18" s="20" t="s">
        <v>125</v>
      </c>
      <c r="E18" s="20" t="s">
        <v>126</v>
      </c>
      <c r="F18" s="45" t="s">
        <v>221</v>
      </c>
      <c r="G18" s="41">
        <v>0.5715277777777777</v>
      </c>
      <c r="H18" s="41">
        <v>0.5888888888888889</v>
      </c>
      <c r="I18" s="42">
        <f t="shared" si="0"/>
        <v>0.01736111111111116</v>
      </c>
      <c r="J18" s="2"/>
      <c r="K18" s="2">
        <v>1</v>
      </c>
      <c r="L18" s="2"/>
      <c r="M18" s="44"/>
      <c r="N18" s="63" t="s">
        <v>222</v>
      </c>
    </row>
    <row r="19" spans="1:14" s="37" customFormat="1" ht="30" customHeight="1">
      <c r="A19" s="4">
        <f t="shared" si="1"/>
        <v>12</v>
      </c>
      <c r="B19" s="21" t="s">
        <v>43</v>
      </c>
      <c r="C19" s="20" t="s">
        <v>40</v>
      </c>
      <c r="D19" s="20" t="s">
        <v>39</v>
      </c>
      <c r="E19" s="20" t="s">
        <v>39</v>
      </c>
      <c r="F19" s="45" t="s">
        <v>221</v>
      </c>
      <c r="G19" s="41">
        <v>0.8027777777777777</v>
      </c>
      <c r="H19" s="41">
        <v>0.8048611111111111</v>
      </c>
      <c r="I19" s="42">
        <f t="shared" si="0"/>
        <v>0.002083333333333437</v>
      </c>
      <c r="J19" s="2">
        <v>1</v>
      </c>
      <c r="K19" s="2"/>
      <c r="L19" s="2"/>
      <c r="M19" s="44"/>
      <c r="N19" s="46" t="s">
        <v>224</v>
      </c>
    </row>
    <row r="20" spans="1:14" s="37" customFormat="1" ht="33.75" customHeight="1">
      <c r="A20" s="4">
        <f t="shared" si="1"/>
        <v>13</v>
      </c>
      <c r="B20" s="21" t="s">
        <v>33</v>
      </c>
      <c r="C20" s="20">
        <v>3502</v>
      </c>
      <c r="D20" s="20" t="s">
        <v>63</v>
      </c>
      <c r="E20" s="20" t="s">
        <v>64</v>
      </c>
      <c r="F20" s="45" t="s">
        <v>225</v>
      </c>
      <c r="G20" s="41">
        <v>0.7013888888888888</v>
      </c>
      <c r="H20" s="51">
        <v>0.71875</v>
      </c>
      <c r="I20" s="42">
        <f t="shared" si="0"/>
        <v>0.01736111111111116</v>
      </c>
      <c r="J20" s="2"/>
      <c r="K20" s="2"/>
      <c r="L20" s="2"/>
      <c r="M20" s="44">
        <v>1</v>
      </c>
      <c r="N20" s="58" t="s">
        <v>226</v>
      </c>
    </row>
    <row r="21" spans="1:14" s="37" customFormat="1" ht="30" customHeight="1">
      <c r="A21" s="4">
        <f t="shared" si="1"/>
        <v>14</v>
      </c>
      <c r="B21" s="21" t="s">
        <v>45</v>
      </c>
      <c r="C21" s="20" t="s">
        <v>25</v>
      </c>
      <c r="D21" s="20" t="s">
        <v>125</v>
      </c>
      <c r="E21" s="20" t="s">
        <v>126</v>
      </c>
      <c r="F21" s="45" t="s">
        <v>228</v>
      </c>
      <c r="G21" s="41">
        <v>0.5840277777777778</v>
      </c>
      <c r="H21" s="51">
        <v>0.5916666666666667</v>
      </c>
      <c r="I21" s="42">
        <f t="shared" si="0"/>
        <v>0.007638888888888862</v>
      </c>
      <c r="J21" s="2"/>
      <c r="K21" s="2"/>
      <c r="L21" s="2">
        <v>1</v>
      </c>
      <c r="M21" s="44"/>
      <c r="N21" s="46" t="s">
        <v>229</v>
      </c>
    </row>
    <row r="22" spans="1:14" s="37" customFormat="1" ht="28.5" customHeight="1">
      <c r="A22" s="4">
        <f t="shared" si="1"/>
        <v>15</v>
      </c>
      <c r="B22" s="21" t="s">
        <v>48</v>
      </c>
      <c r="C22" s="20" t="s">
        <v>40</v>
      </c>
      <c r="D22" s="20" t="s">
        <v>39</v>
      </c>
      <c r="E22" s="20" t="s">
        <v>39</v>
      </c>
      <c r="F22" s="45" t="s">
        <v>231</v>
      </c>
      <c r="G22" s="41">
        <v>0.8069444444444445</v>
      </c>
      <c r="H22" s="41">
        <v>0.8104166666666667</v>
      </c>
      <c r="I22" s="42">
        <f t="shared" si="0"/>
        <v>0.00347222222222221</v>
      </c>
      <c r="J22" s="2"/>
      <c r="K22" s="2"/>
      <c r="L22" s="2">
        <v>1</v>
      </c>
      <c r="M22" s="44"/>
      <c r="N22" s="46" t="s">
        <v>224</v>
      </c>
    </row>
    <row r="23" spans="1:14" s="37" customFormat="1" ht="31.5" customHeight="1">
      <c r="A23" s="4">
        <f t="shared" si="1"/>
        <v>16</v>
      </c>
      <c r="B23" s="21" t="s">
        <v>48</v>
      </c>
      <c r="C23" s="20" t="s">
        <v>136</v>
      </c>
      <c r="D23" s="20" t="s">
        <v>198</v>
      </c>
      <c r="E23" s="20" t="s">
        <v>137</v>
      </c>
      <c r="F23" s="45" t="s">
        <v>231</v>
      </c>
      <c r="G23" s="41">
        <v>0.8069444444444445</v>
      </c>
      <c r="H23" s="41">
        <v>0.8152777777777778</v>
      </c>
      <c r="I23" s="42">
        <f t="shared" si="0"/>
        <v>0.008333333333333304</v>
      </c>
      <c r="J23" s="2"/>
      <c r="K23" s="2"/>
      <c r="L23" s="2"/>
      <c r="M23" s="44">
        <v>1</v>
      </c>
      <c r="N23" s="46" t="s">
        <v>232</v>
      </c>
    </row>
    <row r="24" spans="1:14" s="1" customFormat="1" ht="31.5" customHeight="1">
      <c r="A24" s="4">
        <f t="shared" si="1"/>
        <v>17</v>
      </c>
      <c r="B24" s="21" t="s">
        <v>48</v>
      </c>
      <c r="C24" s="20" t="s">
        <v>22</v>
      </c>
      <c r="D24" s="20" t="s">
        <v>139</v>
      </c>
      <c r="E24" s="20" t="s">
        <v>140</v>
      </c>
      <c r="F24" s="45" t="s">
        <v>231</v>
      </c>
      <c r="G24" s="41">
        <v>0.8069444444444445</v>
      </c>
      <c r="H24" s="41">
        <v>0.873611111111111</v>
      </c>
      <c r="I24" s="42">
        <f t="shared" si="0"/>
        <v>0.06666666666666654</v>
      </c>
      <c r="J24" s="2"/>
      <c r="K24" s="2"/>
      <c r="L24" s="2"/>
      <c r="M24" s="44">
        <v>1</v>
      </c>
      <c r="N24" s="46" t="s">
        <v>233</v>
      </c>
    </row>
    <row r="25" spans="1:14" s="1" customFormat="1" ht="28.5" customHeight="1">
      <c r="A25" s="4">
        <f t="shared" si="1"/>
        <v>18</v>
      </c>
      <c r="B25" s="21" t="s">
        <v>33</v>
      </c>
      <c r="C25" s="20" t="s">
        <v>38</v>
      </c>
      <c r="D25" s="20" t="s">
        <v>39</v>
      </c>
      <c r="E25" s="20" t="s">
        <v>62</v>
      </c>
      <c r="F25" s="45" t="s">
        <v>231</v>
      </c>
      <c r="G25" s="61">
        <v>42168.90277777778</v>
      </c>
      <c r="H25" s="64">
        <v>42169.12152777778</v>
      </c>
      <c r="I25" s="42">
        <f t="shared" si="0"/>
        <v>0.21875</v>
      </c>
      <c r="J25" s="2"/>
      <c r="K25" s="2"/>
      <c r="L25" s="2"/>
      <c r="M25" s="44">
        <v>1</v>
      </c>
      <c r="N25" s="46" t="s">
        <v>234</v>
      </c>
    </row>
    <row r="26" spans="1:14" s="1" customFormat="1" ht="22.5" customHeight="1">
      <c r="A26" s="4">
        <f t="shared" si="1"/>
        <v>19</v>
      </c>
      <c r="B26" s="21" t="s">
        <v>46</v>
      </c>
      <c r="C26" s="20" t="s">
        <v>29</v>
      </c>
      <c r="D26" s="20" t="s">
        <v>125</v>
      </c>
      <c r="E26" s="20" t="s">
        <v>126</v>
      </c>
      <c r="F26" s="45" t="s">
        <v>235</v>
      </c>
      <c r="G26" s="41">
        <v>0.34097222222222223</v>
      </c>
      <c r="H26" s="41">
        <v>0.37847222222222227</v>
      </c>
      <c r="I26" s="42">
        <f t="shared" si="0"/>
        <v>0.03750000000000003</v>
      </c>
      <c r="J26" s="2"/>
      <c r="K26" s="2"/>
      <c r="L26" s="2">
        <v>1</v>
      </c>
      <c r="M26" s="44"/>
      <c r="N26" s="48" t="s">
        <v>256</v>
      </c>
    </row>
    <row r="27" spans="1:14" s="1" customFormat="1" ht="31.5" customHeight="1">
      <c r="A27" s="4">
        <f t="shared" si="1"/>
        <v>20</v>
      </c>
      <c r="B27" s="21" t="s">
        <v>44</v>
      </c>
      <c r="C27" s="20" t="s">
        <v>20</v>
      </c>
      <c r="D27" s="20" t="s">
        <v>107</v>
      </c>
      <c r="E27" s="20" t="s">
        <v>108</v>
      </c>
      <c r="F27" s="67" t="s">
        <v>236</v>
      </c>
      <c r="G27" s="41">
        <v>0.5368055555555555</v>
      </c>
      <c r="H27" s="41">
        <v>0.5576388888888889</v>
      </c>
      <c r="I27" s="42">
        <f t="shared" si="0"/>
        <v>0.02083333333333337</v>
      </c>
      <c r="J27" s="2">
        <v>1</v>
      </c>
      <c r="K27" s="2"/>
      <c r="L27" s="2"/>
      <c r="M27" s="44"/>
      <c r="N27" s="48" t="s">
        <v>257</v>
      </c>
    </row>
    <row r="28" spans="1:14" s="1" customFormat="1" ht="30.75" customHeight="1">
      <c r="A28" s="4">
        <f t="shared" si="1"/>
        <v>21</v>
      </c>
      <c r="B28" s="21" t="s">
        <v>45</v>
      </c>
      <c r="C28" s="20" t="s">
        <v>25</v>
      </c>
      <c r="D28" s="20" t="s">
        <v>125</v>
      </c>
      <c r="E28" s="20" t="s">
        <v>126</v>
      </c>
      <c r="F28" s="66" t="s">
        <v>236</v>
      </c>
      <c r="G28" s="41">
        <v>0.6</v>
      </c>
      <c r="H28" s="41">
        <v>0.6159722222222223</v>
      </c>
      <c r="I28" s="42">
        <f t="shared" si="0"/>
        <v>0.015972222222222276</v>
      </c>
      <c r="J28" s="2"/>
      <c r="K28" s="2"/>
      <c r="L28" s="2">
        <v>1</v>
      </c>
      <c r="M28" s="44"/>
      <c r="N28" s="48" t="s">
        <v>258</v>
      </c>
    </row>
    <row r="29" spans="1:14" s="1" customFormat="1" ht="27.75" customHeight="1">
      <c r="A29" s="4">
        <f t="shared" si="1"/>
        <v>22</v>
      </c>
      <c r="B29" s="21" t="s">
        <v>33</v>
      </c>
      <c r="C29" s="20">
        <v>3503</v>
      </c>
      <c r="D29" s="20" t="s">
        <v>39</v>
      </c>
      <c r="E29" s="20" t="s">
        <v>66</v>
      </c>
      <c r="F29" s="66" t="s">
        <v>236</v>
      </c>
      <c r="G29" s="68">
        <v>0.7458333333333332</v>
      </c>
      <c r="H29" s="41">
        <v>0.7472222222222222</v>
      </c>
      <c r="I29" s="42">
        <f t="shared" si="0"/>
        <v>0.001388888888888995</v>
      </c>
      <c r="J29" s="2">
        <v>1</v>
      </c>
      <c r="K29" s="2"/>
      <c r="L29" s="2"/>
      <c r="M29" s="44"/>
      <c r="N29" s="46" t="s">
        <v>224</v>
      </c>
    </row>
    <row r="30" spans="1:14" s="1" customFormat="1" ht="29.25" customHeight="1">
      <c r="A30" s="4">
        <f t="shared" si="1"/>
        <v>23</v>
      </c>
      <c r="B30" s="21" t="s">
        <v>33</v>
      </c>
      <c r="C30" s="20" t="s">
        <v>84</v>
      </c>
      <c r="D30" s="20" t="s">
        <v>34</v>
      </c>
      <c r="E30" s="20" t="s">
        <v>55</v>
      </c>
      <c r="F30" s="66" t="s">
        <v>236</v>
      </c>
      <c r="G30" s="41">
        <v>0.7118055555555555</v>
      </c>
      <c r="H30" s="51">
        <v>0.7298611111111111</v>
      </c>
      <c r="I30" s="42">
        <f t="shared" si="0"/>
        <v>0.018055555555555602</v>
      </c>
      <c r="J30" s="2">
        <v>1</v>
      </c>
      <c r="K30" s="2"/>
      <c r="L30" s="2"/>
      <c r="M30" s="44"/>
      <c r="N30" s="48" t="s">
        <v>238</v>
      </c>
    </row>
    <row r="31" spans="1:14" s="1" customFormat="1" ht="29.25" customHeight="1">
      <c r="A31" s="4">
        <f t="shared" si="1"/>
        <v>24</v>
      </c>
      <c r="B31" s="21" t="s">
        <v>33</v>
      </c>
      <c r="C31" s="20" t="s">
        <v>35</v>
      </c>
      <c r="D31" s="20" t="s">
        <v>34</v>
      </c>
      <c r="E31" s="20" t="s">
        <v>55</v>
      </c>
      <c r="F31" s="66" t="s">
        <v>236</v>
      </c>
      <c r="G31" s="41">
        <v>0.7083333333333334</v>
      </c>
      <c r="H31" s="51">
        <v>0.7708333333333334</v>
      </c>
      <c r="I31" s="42">
        <f t="shared" si="0"/>
        <v>0.0625</v>
      </c>
      <c r="J31" s="2">
        <v>1</v>
      </c>
      <c r="K31" s="2"/>
      <c r="L31" s="2"/>
      <c r="M31" s="44"/>
      <c r="N31" s="48" t="s">
        <v>259</v>
      </c>
    </row>
    <row r="32" spans="1:14" s="1" customFormat="1" ht="30.75" customHeight="1">
      <c r="A32" s="4">
        <f t="shared" si="1"/>
        <v>25</v>
      </c>
      <c r="B32" s="21" t="s">
        <v>33</v>
      </c>
      <c r="C32" s="20" t="s">
        <v>38</v>
      </c>
      <c r="D32" s="20" t="s">
        <v>39</v>
      </c>
      <c r="E32" s="20" t="s">
        <v>62</v>
      </c>
      <c r="F32" s="66" t="s">
        <v>236</v>
      </c>
      <c r="G32" s="41">
        <v>0.7083333333333334</v>
      </c>
      <c r="H32" s="51">
        <v>0.9166666666666666</v>
      </c>
      <c r="I32" s="42">
        <f t="shared" si="0"/>
        <v>0.20833333333333326</v>
      </c>
      <c r="J32" s="2">
        <v>1</v>
      </c>
      <c r="K32" s="2"/>
      <c r="L32" s="2"/>
      <c r="M32" s="44"/>
      <c r="N32" s="48" t="s">
        <v>237</v>
      </c>
    </row>
    <row r="33" spans="1:14" s="1" customFormat="1" ht="30" customHeight="1">
      <c r="A33" s="4">
        <f t="shared" si="1"/>
        <v>26</v>
      </c>
      <c r="B33" s="21" t="s">
        <v>33</v>
      </c>
      <c r="C33" s="20" t="s">
        <v>169</v>
      </c>
      <c r="D33" s="20" t="s">
        <v>34</v>
      </c>
      <c r="E33" s="20" t="s">
        <v>55</v>
      </c>
      <c r="F33" s="66" t="s">
        <v>236</v>
      </c>
      <c r="G33" s="41">
        <v>0.7118055555555555</v>
      </c>
      <c r="H33" s="51">
        <v>0.8465277777777778</v>
      </c>
      <c r="I33" s="42">
        <f t="shared" si="0"/>
        <v>0.1347222222222223</v>
      </c>
      <c r="J33" s="2">
        <v>1</v>
      </c>
      <c r="K33" s="2"/>
      <c r="L33" s="2"/>
      <c r="M33" s="44"/>
      <c r="N33" s="58" t="s">
        <v>260</v>
      </c>
    </row>
    <row r="34" spans="1:14" s="1" customFormat="1" ht="29.25" customHeight="1">
      <c r="A34" s="4">
        <f t="shared" si="1"/>
        <v>27</v>
      </c>
      <c r="B34" s="21" t="s">
        <v>43</v>
      </c>
      <c r="C34" s="20" t="s">
        <v>93</v>
      </c>
      <c r="D34" s="20" t="s">
        <v>94</v>
      </c>
      <c r="E34" s="20" t="s">
        <v>95</v>
      </c>
      <c r="F34" s="66" t="s">
        <v>236</v>
      </c>
      <c r="G34" s="41">
        <v>0.7395833333333334</v>
      </c>
      <c r="H34" s="51">
        <v>0.7458333333333332</v>
      </c>
      <c r="I34" s="42">
        <f t="shared" si="0"/>
        <v>0.006249999999999867</v>
      </c>
      <c r="J34" s="2">
        <v>1</v>
      </c>
      <c r="K34" s="2"/>
      <c r="L34" s="2"/>
      <c r="M34" s="44"/>
      <c r="N34" s="48" t="s">
        <v>261</v>
      </c>
    </row>
    <row r="35" spans="1:14" s="1" customFormat="1" ht="30" customHeight="1">
      <c r="A35" s="4">
        <f t="shared" si="1"/>
        <v>28</v>
      </c>
      <c r="B35" s="21" t="s">
        <v>43</v>
      </c>
      <c r="C35" s="20" t="s">
        <v>105</v>
      </c>
      <c r="D35" s="20" t="s">
        <v>202</v>
      </c>
      <c r="E35" s="20" t="s">
        <v>203</v>
      </c>
      <c r="F35" s="66" t="s">
        <v>236</v>
      </c>
      <c r="G35" s="41">
        <v>0.7479166666666667</v>
      </c>
      <c r="H35" s="51">
        <v>0.8013888888888889</v>
      </c>
      <c r="I35" s="42">
        <f t="shared" si="0"/>
        <v>0.053472222222222254</v>
      </c>
      <c r="J35" s="2">
        <v>1</v>
      </c>
      <c r="K35" s="2"/>
      <c r="L35" s="2"/>
      <c r="M35" s="44"/>
      <c r="N35" s="48" t="s">
        <v>239</v>
      </c>
    </row>
    <row r="36" spans="1:17" s="1" customFormat="1" ht="31.5" customHeight="1">
      <c r="A36" s="4">
        <f t="shared" si="1"/>
        <v>29</v>
      </c>
      <c r="B36" s="21" t="s">
        <v>43</v>
      </c>
      <c r="C36" s="20" t="s">
        <v>103</v>
      </c>
      <c r="D36" s="20" t="s">
        <v>94</v>
      </c>
      <c r="E36" s="20" t="s">
        <v>104</v>
      </c>
      <c r="F36" s="65" t="s">
        <v>236</v>
      </c>
      <c r="G36" s="41">
        <v>0.751388888888889</v>
      </c>
      <c r="H36" s="51">
        <v>0.7631944444444444</v>
      </c>
      <c r="I36" s="42">
        <f t="shared" si="0"/>
        <v>0.011805555555555403</v>
      </c>
      <c r="J36" s="2">
        <v>1</v>
      </c>
      <c r="K36" s="2"/>
      <c r="L36" s="2"/>
      <c r="M36" s="44"/>
      <c r="N36" s="48" t="s">
        <v>238</v>
      </c>
      <c r="O36" s="52"/>
      <c r="P36" s="53"/>
      <c r="Q36" s="54"/>
    </row>
    <row r="37" spans="1:14" s="1" customFormat="1" ht="30" customHeight="1">
      <c r="A37" s="4">
        <f t="shared" si="1"/>
        <v>30</v>
      </c>
      <c r="B37" s="21" t="s">
        <v>33</v>
      </c>
      <c r="C37" s="20" t="s">
        <v>38</v>
      </c>
      <c r="D37" s="20" t="s">
        <v>39</v>
      </c>
      <c r="E37" s="20" t="s">
        <v>62</v>
      </c>
      <c r="F37" s="40" t="s">
        <v>240</v>
      </c>
      <c r="G37" s="41">
        <v>0.2347222222222222</v>
      </c>
      <c r="H37" s="41">
        <v>0.2590277777777778</v>
      </c>
      <c r="I37" s="42">
        <f t="shared" si="0"/>
        <v>0.024305555555555608</v>
      </c>
      <c r="J37" s="2"/>
      <c r="K37" s="2"/>
      <c r="L37" s="2"/>
      <c r="M37" s="44">
        <v>1</v>
      </c>
      <c r="N37" s="46" t="s">
        <v>241</v>
      </c>
    </row>
    <row r="38" spans="1:14" s="1" customFormat="1" ht="28.5" customHeight="1">
      <c r="A38" s="4">
        <f t="shared" si="1"/>
        <v>31</v>
      </c>
      <c r="B38" s="21" t="s">
        <v>33</v>
      </c>
      <c r="C38" s="20" t="s">
        <v>35</v>
      </c>
      <c r="D38" s="20" t="s">
        <v>34</v>
      </c>
      <c r="E38" s="20" t="s">
        <v>55</v>
      </c>
      <c r="F38" s="40" t="s">
        <v>240</v>
      </c>
      <c r="G38" s="61">
        <v>42171.90069444444</v>
      </c>
      <c r="H38" s="61">
        <v>42172.01944444444</v>
      </c>
      <c r="I38" s="42">
        <f t="shared" si="0"/>
        <v>0.11875000000145519</v>
      </c>
      <c r="J38" s="2"/>
      <c r="K38" s="2"/>
      <c r="L38" s="2"/>
      <c r="M38" s="44">
        <v>1</v>
      </c>
      <c r="N38" s="46" t="s">
        <v>243</v>
      </c>
    </row>
    <row r="39" spans="1:14" s="1" customFormat="1" ht="30" customHeight="1">
      <c r="A39" s="4">
        <f t="shared" si="1"/>
        <v>32</v>
      </c>
      <c r="B39" s="21" t="s">
        <v>33</v>
      </c>
      <c r="C39" s="20" t="s">
        <v>38</v>
      </c>
      <c r="D39" s="20" t="s">
        <v>39</v>
      </c>
      <c r="E39" s="20" t="s">
        <v>62</v>
      </c>
      <c r="F39" s="40" t="s">
        <v>240</v>
      </c>
      <c r="G39" s="41">
        <v>0.9187500000000001</v>
      </c>
      <c r="H39" s="41">
        <v>0.9194444444444444</v>
      </c>
      <c r="I39" s="42">
        <f aca="true" t="shared" si="2" ref="I39:I73">H39-G39</f>
        <v>0.000694444444444331</v>
      </c>
      <c r="J39" s="2"/>
      <c r="K39" s="2"/>
      <c r="L39" s="2"/>
      <c r="M39" s="44">
        <v>1</v>
      </c>
      <c r="N39" s="46" t="s">
        <v>242</v>
      </c>
    </row>
    <row r="40" spans="1:14" s="1" customFormat="1" ht="32.25" customHeight="1">
      <c r="A40" s="4">
        <f t="shared" si="1"/>
        <v>33</v>
      </c>
      <c r="B40" s="21" t="s">
        <v>44</v>
      </c>
      <c r="C40" s="20" t="s">
        <v>20</v>
      </c>
      <c r="D40" s="20" t="s">
        <v>107</v>
      </c>
      <c r="E40" s="20" t="s">
        <v>108</v>
      </c>
      <c r="F40" s="40" t="s">
        <v>240</v>
      </c>
      <c r="G40" s="41">
        <v>0.9375</v>
      </c>
      <c r="H40" s="41">
        <v>0.9520833333333334</v>
      </c>
      <c r="I40" s="42">
        <f t="shared" si="2"/>
        <v>0.014583333333333393</v>
      </c>
      <c r="J40" s="2"/>
      <c r="K40" s="2"/>
      <c r="L40" s="2">
        <v>1</v>
      </c>
      <c r="M40" s="44"/>
      <c r="N40" s="46" t="s">
        <v>244</v>
      </c>
    </row>
    <row r="41" spans="1:14" s="1" customFormat="1" ht="34.5" customHeight="1">
      <c r="A41" s="4">
        <f t="shared" si="1"/>
        <v>34</v>
      </c>
      <c r="B41" s="21" t="s">
        <v>44</v>
      </c>
      <c r="C41" s="20" t="s">
        <v>20</v>
      </c>
      <c r="D41" s="20" t="s">
        <v>107</v>
      </c>
      <c r="E41" s="20" t="s">
        <v>108</v>
      </c>
      <c r="F41" s="40" t="s">
        <v>245</v>
      </c>
      <c r="G41" s="41">
        <v>0.11597222222222221</v>
      </c>
      <c r="H41" s="41">
        <v>0.12916666666666668</v>
      </c>
      <c r="I41" s="42">
        <f t="shared" si="2"/>
        <v>0.013194444444444467</v>
      </c>
      <c r="J41" s="2"/>
      <c r="K41" s="2"/>
      <c r="L41" s="2">
        <v>1</v>
      </c>
      <c r="M41" s="44"/>
      <c r="N41" s="46" t="s">
        <v>246</v>
      </c>
    </row>
    <row r="42" spans="1:14" s="1" customFormat="1" ht="31.5" customHeight="1">
      <c r="A42" s="4">
        <f t="shared" si="1"/>
        <v>35</v>
      </c>
      <c r="B42" s="21" t="s">
        <v>45</v>
      </c>
      <c r="C42" s="20" t="s">
        <v>19</v>
      </c>
      <c r="D42" s="20" t="s">
        <v>125</v>
      </c>
      <c r="E42" s="20" t="s">
        <v>156</v>
      </c>
      <c r="F42" s="40" t="s">
        <v>245</v>
      </c>
      <c r="G42" s="41">
        <v>0.2465277777777778</v>
      </c>
      <c r="H42" s="41">
        <v>0.25833333333333336</v>
      </c>
      <c r="I42" s="42">
        <f t="shared" si="2"/>
        <v>0.011805555555555569</v>
      </c>
      <c r="J42" s="2"/>
      <c r="K42" s="2"/>
      <c r="L42" s="2">
        <v>1</v>
      </c>
      <c r="M42" s="44"/>
      <c r="N42" s="48" t="s">
        <v>262</v>
      </c>
    </row>
    <row r="43" spans="1:14" s="1" customFormat="1" ht="31.5" customHeight="1">
      <c r="A43" s="4">
        <f t="shared" si="1"/>
        <v>36</v>
      </c>
      <c r="B43" s="21" t="s">
        <v>46</v>
      </c>
      <c r="C43" s="20" t="s">
        <v>134</v>
      </c>
      <c r="D43" s="20" t="s">
        <v>60</v>
      </c>
      <c r="E43" s="20" t="s">
        <v>132</v>
      </c>
      <c r="F43" s="40" t="s">
        <v>245</v>
      </c>
      <c r="G43" s="41">
        <v>0.4618055555555556</v>
      </c>
      <c r="H43" s="41">
        <v>0.48541666666666666</v>
      </c>
      <c r="I43" s="42">
        <f t="shared" si="2"/>
        <v>0.023611111111111083</v>
      </c>
      <c r="J43" s="2"/>
      <c r="K43" s="2"/>
      <c r="L43" s="2">
        <v>1</v>
      </c>
      <c r="M43" s="44"/>
      <c r="N43" s="58" t="s">
        <v>263</v>
      </c>
    </row>
    <row r="44" spans="1:14" s="1" customFormat="1" ht="30" customHeight="1">
      <c r="A44" s="4">
        <f t="shared" si="1"/>
        <v>37</v>
      </c>
      <c r="B44" s="21" t="s">
        <v>45</v>
      </c>
      <c r="C44" s="20" t="s">
        <v>19</v>
      </c>
      <c r="D44" s="20" t="s">
        <v>125</v>
      </c>
      <c r="E44" s="20" t="s">
        <v>156</v>
      </c>
      <c r="F44" s="40" t="s">
        <v>245</v>
      </c>
      <c r="G44" s="41">
        <v>0.25833333333333336</v>
      </c>
      <c r="H44" s="41">
        <v>0.2965277777777778</v>
      </c>
      <c r="I44" s="42">
        <f t="shared" si="2"/>
        <v>0.03819444444444442</v>
      </c>
      <c r="J44" s="2"/>
      <c r="K44" s="2"/>
      <c r="L44" s="2">
        <v>1</v>
      </c>
      <c r="M44" s="44"/>
      <c r="N44" s="48" t="s">
        <v>262</v>
      </c>
    </row>
    <row r="45" spans="1:14" s="1" customFormat="1" ht="26.25" customHeight="1">
      <c r="A45" s="4">
        <f t="shared" si="1"/>
        <v>38</v>
      </c>
      <c r="B45" s="21" t="s">
        <v>46</v>
      </c>
      <c r="C45" s="20" t="s">
        <v>29</v>
      </c>
      <c r="D45" s="20" t="s">
        <v>125</v>
      </c>
      <c r="E45" s="20" t="s">
        <v>126</v>
      </c>
      <c r="F45" s="69" t="s">
        <v>248</v>
      </c>
      <c r="G45" s="41">
        <v>0.6729166666666666</v>
      </c>
      <c r="H45" s="41">
        <v>0.6986111111111111</v>
      </c>
      <c r="I45" s="42">
        <f t="shared" si="2"/>
        <v>0.025694444444444464</v>
      </c>
      <c r="J45" s="2"/>
      <c r="K45" s="2"/>
      <c r="L45" s="2">
        <v>1</v>
      </c>
      <c r="M45" s="44"/>
      <c r="N45" s="48" t="s">
        <v>264</v>
      </c>
    </row>
    <row r="46" spans="1:14" s="1" customFormat="1" ht="33" customHeight="1">
      <c r="A46" s="4">
        <f t="shared" si="1"/>
        <v>39</v>
      </c>
      <c r="B46" s="21" t="s">
        <v>46</v>
      </c>
      <c r="C46" s="20" t="s">
        <v>28</v>
      </c>
      <c r="D46" s="20" t="s">
        <v>60</v>
      </c>
      <c r="E46" s="20" t="s">
        <v>132</v>
      </c>
      <c r="F46" s="69" t="s">
        <v>248</v>
      </c>
      <c r="G46" s="41">
        <v>0.6729166666666666</v>
      </c>
      <c r="H46" s="41">
        <v>0.6840277777777778</v>
      </c>
      <c r="I46" s="42">
        <f t="shared" si="2"/>
        <v>0.011111111111111183</v>
      </c>
      <c r="J46" s="2"/>
      <c r="K46" s="2"/>
      <c r="L46" s="2">
        <v>1</v>
      </c>
      <c r="M46" s="44"/>
      <c r="N46" s="48" t="s">
        <v>265</v>
      </c>
    </row>
    <row r="47" spans="1:14" s="1" customFormat="1" ht="33.75" customHeight="1">
      <c r="A47" s="4">
        <f t="shared" si="1"/>
        <v>40</v>
      </c>
      <c r="B47" s="21" t="s">
        <v>50</v>
      </c>
      <c r="C47" s="20" t="s">
        <v>150</v>
      </c>
      <c r="D47" s="20" t="s">
        <v>151</v>
      </c>
      <c r="E47" s="20" t="s">
        <v>152</v>
      </c>
      <c r="F47" s="40" t="s">
        <v>249</v>
      </c>
      <c r="G47" s="41">
        <v>0.15763888888888888</v>
      </c>
      <c r="H47" s="41">
        <v>0.3236111111111111</v>
      </c>
      <c r="I47" s="42">
        <f t="shared" si="2"/>
        <v>0.16597222222222224</v>
      </c>
      <c r="J47" s="2"/>
      <c r="K47" s="2"/>
      <c r="L47" s="2"/>
      <c r="M47" s="44">
        <v>1</v>
      </c>
      <c r="N47" s="58" t="s">
        <v>266</v>
      </c>
    </row>
    <row r="48" spans="1:14" s="1" customFormat="1" ht="30.75" customHeight="1">
      <c r="A48" s="4">
        <f t="shared" si="1"/>
        <v>41</v>
      </c>
      <c r="B48" s="21" t="s">
        <v>50</v>
      </c>
      <c r="C48" s="20" t="s">
        <v>142</v>
      </c>
      <c r="D48" s="20" t="s">
        <v>151</v>
      </c>
      <c r="E48" s="20" t="s">
        <v>152</v>
      </c>
      <c r="F48" s="40" t="s">
        <v>249</v>
      </c>
      <c r="G48" s="41">
        <v>0.15902777777777777</v>
      </c>
      <c r="H48" s="41">
        <v>0.26944444444444443</v>
      </c>
      <c r="I48" s="42">
        <f t="shared" si="2"/>
        <v>0.11041666666666666</v>
      </c>
      <c r="J48" s="2">
        <v>1</v>
      </c>
      <c r="K48" s="2"/>
      <c r="L48" s="2"/>
      <c r="M48" s="44"/>
      <c r="N48" s="46" t="s">
        <v>250</v>
      </c>
    </row>
    <row r="49" spans="1:14" s="1" customFormat="1" ht="31.5" customHeight="1">
      <c r="A49" s="4">
        <f t="shared" si="1"/>
        <v>42</v>
      </c>
      <c r="B49" s="21" t="s">
        <v>46</v>
      </c>
      <c r="C49" s="20" t="s">
        <v>134</v>
      </c>
      <c r="D49" s="20" t="s">
        <v>60</v>
      </c>
      <c r="E49" s="20" t="s">
        <v>132</v>
      </c>
      <c r="F49" s="40" t="s">
        <v>249</v>
      </c>
      <c r="G49" s="41">
        <v>0.513888888888889</v>
      </c>
      <c r="H49" s="41">
        <v>0.5499999999999999</v>
      </c>
      <c r="I49" s="42">
        <f t="shared" si="2"/>
        <v>0.03611111111111098</v>
      </c>
      <c r="J49" s="2"/>
      <c r="K49" s="2"/>
      <c r="L49" s="2">
        <v>1</v>
      </c>
      <c r="M49" s="44"/>
      <c r="N49" s="58" t="s">
        <v>263</v>
      </c>
    </row>
    <row r="50" spans="1:14" s="1" customFormat="1" ht="32.25" customHeight="1">
      <c r="A50" s="4">
        <f t="shared" si="1"/>
        <v>43</v>
      </c>
      <c r="B50" s="21" t="s">
        <v>33</v>
      </c>
      <c r="C50" s="20" t="s">
        <v>38</v>
      </c>
      <c r="D50" s="20" t="s">
        <v>39</v>
      </c>
      <c r="E50" s="20" t="s">
        <v>62</v>
      </c>
      <c r="F50" s="40" t="s">
        <v>249</v>
      </c>
      <c r="G50" s="41">
        <v>0.8694444444444445</v>
      </c>
      <c r="H50" s="41">
        <v>0.8701388888888889</v>
      </c>
      <c r="I50" s="42">
        <f t="shared" si="2"/>
        <v>0.000694444444444442</v>
      </c>
      <c r="J50" s="2">
        <v>1</v>
      </c>
      <c r="K50" s="2"/>
      <c r="L50" s="2"/>
      <c r="M50" s="44"/>
      <c r="N50" s="48" t="s">
        <v>251</v>
      </c>
    </row>
    <row r="51" spans="1:14" s="1" customFormat="1" ht="29.25" customHeight="1">
      <c r="A51" s="4">
        <f t="shared" si="1"/>
        <v>44</v>
      </c>
      <c r="B51" s="21" t="s">
        <v>33</v>
      </c>
      <c r="C51" s="20" t="s">
        <v>38</v>
      </c>
      <c r="D51" s="20" t="s">
        <v>39</v>
      </c>
      <c r="E51" s="20" t="s">
        <v>62</v>
      </c>
      <c r="F51" s="40" t="s">
        <v>249</v>
      </c>
      <c r="G51" s="41">
        <v>0.8701388888888889</v>
      </c>
      <c r="H51" s="41">
        <v>0.9041666666666667</v>
      </c>
      <c r="I51" s="42">
        <f t="shared" si="2"/>
        <v>0.03402777777777777</v>
      </c>
      <c r="J51" s="2">
        <v>1</v>
      </c>
      <c r="K51" s="2"/>
      <c r="L51" s="2"/>
      <c r="M51" s="44"/>
      <c r="N51" s="48" t="s">
        <v>252</v>
      </c>
    </row>
    <row r="52" spans="1:14" s="1" customFormat="1" ht="30.75" customHeight="1">
      <c r="A52" s="4">
        <f t="shared" si="1"/>
        <v>45</v>
      </c>
      <c r="B52" s="21" t="s">
        <v>50</v>
      </c>
      <c r="C52" s="20" t="s">
        <v>144</v>
      </c>
      <c r="D52" s="20" t="s">
        <v>39</v>
      </c>
      <c r="E52" s="20" t="s">
        <v>39</v>
      </c>
      <c r="F52" s="40" t="s">
        <v>249</v>
      </c>
      <c r="G52" s="41">
        <v>0.8590277777777778</v>
      </c>
      <c r="H52" s="41">
        <v>0.8784722222222222</v>
      </c>
      <c r="I52" s="42">
        <f t="shared" si="2"/>
        <v>0.019444444444444375</v>
      </c>
      <c r="J52" s="2">
        <v>1</v>
      </c>
      <c r="K52" s="2"/>
      <c r="L52" s="2"/>
      <c r="M52" s="44"/>
      <c r="N52" s="48" t="s">
        <v>224</v>
      </c>
    </row>
    <row r="53" spans="1:14" s="1" customFormat="1" ht="33.75" customHeight="1">
      <c r="A53" s="4">
        <f t="shared" si="1"/>
        <v>46</v>
      </c>
      <c r="B53" s="21" t="s">
        <v>50</v>
      </c>
      <c r="C53" s="20" t="s">
        <v>146</v>
      </c>
      <c r="D53" s="20" t="s">
        <v>39</v>
      </c>
      <c r="E53" s="20" t="s">
        <v>39</v>
      </c>
      <c r="F53" s="40" t="s">
        <v>249</v>
      </c>
      <c r="G53" s="41">
        <v>0.8590277777777778</v>
      </c>
      <c r="H53" s="41">
        <v>0.876388888888889</v>
      </c>
      <c r="I53" s="42">
        <f t="shared" si="2"/>
        <v>0.01736111111111116</v>
      </c>
      <c r="J53" s="2">
        <v>1</v>
      </c>
      <c r="K53" s="2"/>
      <c r="L53" s="2"/>
      <c r="M53" s="44"/>
      <c r="N53" s="48" t="s">
        <v>224</v>
      </c>
    </row>
    <row r="54" spans="1:14" s="1" customFormat="1" ht="26.25" customHeight="1">
      <c r="A54" s="4">
        <f t="shared" si="1"/>
        <v>47</v>
      </c>
      <c r="B54" s="21" t="s">
        <v>50</v>
      </c>
      <c r="C54" s="20" t="s">
        <v>142</v>
      </c>
      <c r="D54" s="20" t="s">
        <v>151</v>
      </c>
      <c r="E54" s="20" t="s">
        <v>152</v>
      </c>
      <c r="F54" s="40" t="s">
        <v>249</v>
      </c>
      <c r="G54" s="41">
        <v>0.8590277777777778</v>
      </c>
      <c r="H54" s="41">
        <v>0.8965277777777777</v>
      </c>
      <c r="I54" s="42">
        <f t="shared" si="2"/>
        <v>0.03749999999999987</v>
      </c>
      <c r="J54" s="2"/>
      <c r="K54" s="2"/>
      <c r="L54" s="2"/>
      <c r="M54" s="44">
        <v>1</v>
      </c>
      <c r="N54" s="58" t="s">
        <v>263</v>
      </c>
    </row>
    <row r="55" spans="1:14" s="1" customFormat="1" ht="27.75" customHeight="1">
      <c r="A55" s="4">
        <f t="shared" si="1"/>
        <v>48</v>
      </c>
      <c r="B55" s="21" t="s">
        <v>50</v>
      </c>
      <c r="C55" s="20" t="s">
        <v>138</v>
      </c>
      <c r="D55" s="20" t="s">
        <v>151</v>
      </c>
      <c r="E55" s="20" t="s">
        <v>152</v>
      </c>
      <c r="F55" s="40" t="s">
        <v>249</v>
      </c>
      <c r="G55" s="61">
        <v>42175.870833333334</v>
      </c>
      <c r="H55" s="61">
        <v>42176.021527777775</v>
      </c>
      <c r="I55" s="42">
        <f t="shared" si="2"/>
        <v>0.1506944444408873</v>
      </c>
      <c r="J55" s="2"/>
      <c r="K55" s="2"/>
      <c r="L55" s="2"/>
      <c r="M55" s="44">
        <v>1</v>
      </c>
      <c r="N55" s="48" t="s">
        <v>267</v>
      </c>
    </row>
    <row r="56" spans="1:14" s="1" customFormat="1" ht="32.25" customHeight="1">
      <c r="A56" s="4">
        <f t="shared" si="1"/>
        <v>49</v>
      </c>
      <c r="B56" s="21" t="s">
        <v>45</v>
      </c>
      <c r="C56" s="20" t="s">
        <v>25</v>
      </c>
      <c r="D56" s="20" t="s">
        <v>125</v>
      </c>
      <c r="E56" s="20" t="s">
        <v>126</v>
      </c>
      <c r="F56" s="40" t="s">
        <v>249</v>
      </c>
      <c r="G56" s="61">
        <v>42175.88125</v>
      </c>
      <c r="H56" s="61">
        <v>42176.05138888889</v>
      </c>
      <c r="I56" s="42">
        <f t="shared" si="2"/>
        <v>0.17013888889050577</v>
      </c>
      <c r="J56" s="2"/>
      <c r="K56" s="2"/>
      <c r="L56" s="2">
        <v>1</v>
      </c>
      <c r="M56" s="44"/>
      <c r="N56" s="48" t="s">
        <v>268</v>
      </c>
    </row>
    <row r="57" spans="1:14" s="1" customFormat="1" ht="26.25" customHeight="1">
      <c r="A57" s="4">
        <f t="shared" si="1"/>
        <v>50</v>
      </c>
      <c r="B57" s="21" t="s">
        <v>45</v>
      </c>
      <c r="C57" s="20" t="s">
        <v>127</v>
      </c>
      <c r="D57" s="20" t="s">
        <v>125</v>
      </c>
      <c r="E57" s="20" t="s">
        <v>126</v>
      </c>
      <c r="F57" s="40" t="s">
        <v>249</v>
      </c>
      <c r="G57" s="41">
        <v>0.8861111111111111</v>
      </c>
      <c r="H57" s="41">
        <v>0.9111111111111111</v>
      </c>
      <c r="I57" s="42">
        <f t="shared" si="2"/>
        <v>0.025000000000000022</v>
      </c>
      <c r="J57" s="2"/>
      <c r="K57" s="2"/>
      <c r="L57" s="2"/>
      <c r="M57" s="44">
        <v>1</v>
      </c>
      <c r="N57" s="58" t="s">
        <v>269</v>
      </c>
    </row>
    <row r="58" spans="1:14" s="1" customFormat="1" ht="30.75" customHeight="1">
      <c r="A58" s="4">
        <f t="shared" si="1"/>
        <v>51</v>
      </c>
      <c r="B58" s="21" t="s">
        <v>43</v>
      </c>
      <c r="C58" s="20" t="s">
        <v>98</v>
      </c>
      <c r="D58" s="20" t="s">
        <v>99</v>
      </c>
      <c r="E58" s="20" t="s">
        <v>100</v>
      </c>
      <c r="F58" s="40" t="s">
        <v>249</v>
      </c>
      <c r="G58" s="41">
        <v>0.8888888888888888</v>
      </c>
      <c r="H58" s="41">
        <v>0.8979166666666667</v>
      </c>
      <c r="I58" s="42">
        <f t="shared" si="2"/>
        <v>0.009027777777777857</v>
      </c>
      <c r="J58" s="2">
        <v>1</v>
      </c>
      <c r="K58" s="2"/>
      <c r="L58" s="2"/>
      <c r="M58" s="44"/>
      <c r="N58" s="48" t="s">
        <v>251</v>
      </c>
    </row>
    <row r="59" spans="1:14" s="1" customFormat="1" ht="30" customHeight="1">
      <c r="A59" s="4">
        <f t="shared" si="1"/>
        <v>52</v>
      </c>
      <c r="B59" s="21" t="s">
        <v>43</v>
      </c>
      <c r="C59" s="20" t="s">
        <v>98</v>
      </c>
      <c r="D59" s="20" t="s">
        <v>99</v>
      </c>
      <c r="E59" s="20" t="s">
        <v>100</v>
      </c>
      <c r="F59" s="40" t="s">
        <v>249</v>
      </c>
      <c r="G59" s="61">
        <v>42175.89791666667</v>
      </c>
      <c r="H59" s="61">
        <v>42176.774305555555</v>
      </c>
      <c r="I59" s="42">
        <f t="shared" si="2"/>
        <v>0.8763888888861402</v>
      </c>
      <c r="J59" s="2"/>
      <c r="K59" s="2"/>
      <c r="L59" s="2"/>
      <c r="M59" s="44">
        <v>1</v>
      </c>
      <c r="N59" s="70" t="s">
        <v>294</v>
      </c>
    </row>
    <row r="60" spans="1:14" s="1" customFormat="1" ht="30.75" customHeight="1">
      <c r="A60" s="4">
        <f t="shared" si="1"/>
        <v>53</v>
      </c>
      <c r="B60" s="21" t="s">
        <v>33</v>
      </c>
      <c r="C60" s="20" t="s">
        <v>38</v>
      </c>
      <c r="D60" s="20" t="s">
        <v>39</v>
      </c>
      <c r="E60" s="20" t="s">
        <v>62</v>
      </c>
      <c r="F60" s="40" t="s">
        <v>249</v>
      </c>
      <c r="G60" s="41">
        <v>0.9041666666666667</v>
      </c>
      <c r="H60" s="41">
        <v>0.9777777777777777</v>
      </c>
      <c r="I60" s="42">
        <f>H60-G60</f>
        <v>0.07361111111111107</v>
      </c>
      <c r="J60" s="2">
        <v>1</v>
      </c>
      <c r="K60" s="2"/>
      <c r="L60" s="2"/>
      <c r="M60" s="44"/>
      <c r="N60" s="47" t="s">
        <v>270</v>
      </c>
    </row>
    <row r="61" spans="1:14" s="1" customFormat="1" ht="33" customHeight="1">
      <c r="A61" s="4">
        <f t="shared" si="1"/>
        <v>54</v>
      </c>
      <c r="B61" s="21" t="s">
        <v>45</v>
      </c>
      <c r="C61" s="20" t="s">
        <v>127</v>
      </c>
      <c r="D61" s="20" t="s">
        <v>125</v>
      </c>
      <c r="E61" s="20" t="s">
        <v>126</v>
      </c>
      <c r="F61" s="40" t="s">
        <v>249</v>
      </c>
      <c r="G61" s="41">
        <v>0.9111111111111111</v>
      </c>
      <c r="H61" s="41">
        <v>0.9472222222222223</v>
      </c>
      <c r="I61" s="42">
        <f t="shared" si="2"/>
        <v>0.036111111111111205</v>
      </c>
      <c r="J61" s="2"/>
      <c r="K61" s="2"/>
      <c r="L61" s="2"/>
      <c r="M61" s="44">
        <v>1</v>
      </c>
      <c r="N61" s="46" t="s">
        <v>271</v>
      </c>
    </row>
    <row r="62" spans="1:14" s="1" customFormat="1" ht="27.75" customHeight="1">
      <c r="A62" s="4">
        <f t="shared" si="1"/>
        <v>55</v>
      </c>
      <c r="B62" s="21" t="s">
        <v>47</v>
      </c>
      <c r="C62" s="20" t="s">
        <v>59</v>
      </c>
      <c r="D62" s="20" t="s">
        <v>60</v>
      </c>
      <c r="E62" s="20" t="s">
        <v>132</v>
      </c>
      <c r="F62" s="40" t="s">
        <v>249</v>
      </c>
      <c r="G62" s="41">
        <v>0.8784722222222222</v>
      </c>
      <c r="H62" s="41">
        <v>0.9201388888888888</v>
      </c>
      <c r="I62" s="42">
        <f t="shared" si="2"/>
        <v>0.04166666666666663</v>
      </c>
      <c r="J62" s="2">
        <v>1</v>
      </c>
      <c r="K62" s="2"/>
      <c r="L62" s="2"/>
      <c r="M62" s="44"/>
      <c r="N62" s="58" t="s">
        <v>263</v>
      </c>
    </row>
    <row r="63" spans="1:14" s="1" customFormat="1" ht="30.75" customHeight="1">
      <c r="A63" s="4">
        <f t="shared" si="1"/>
        <v>56</v>
      </c>
      <c r="B63" s="21" t="s">
        <v>58</v>
      </c>
      <c r="C63" s="20" t="s">
        <v>118</v>
      </c>
      <c r="D63" s="20" t="s">
        <v>94</v>
      </c>
      <c r="E63" s="20" t="s">
        <v>104</v>
      </c>
      <c r="F63" s="40" t="s">
        <v>249</v>
      </c>
      <c r="G63" s="41">
        <v>0.9097222222222222</v>
      </c>
      <c r="H63" s="41">
        <v>0.9444444444444445</v>
      </c>
      <c r="I63" s="42">
        <f t="shared" si="2"/>
        <v>0.03472222222222232</v>
      </c>
      <c r="J63" s="2"/>
      <c r="K63" s="2"/>
      <c r="L63" s="2">
        <v>1</v>
      </c>
      <c r="M63" s="44"/>
      <c r="N63" s="58" t="s">
        <v>272</v>
      </c>
    </row>
    <row r="64" spans="1:14" s="1" customFormat="1" ht="28.5" customHeight="1">
      <c r="A64" s="4">
        <f t="shared" si="1"/>
        <v>57</v>
      </c>
      <c r="B64" s="21" t="s">
        <v>44</v>
      </c>
      <c r="C64" s="20" t="s">
        <v>20</v>
      </c>
      <c r="D64" s="20" t="s">
        <v>107</v>
      </c>
      <c r="E64" s="20" t="s">
        <v>108</v>
      </c>
      <c r="F64" s="40" t="s">
        <v>249</v>
      </c>
      <c r="G64" s="61">
        <v>42175.90277777778</v>
      </c>
      <c r="H64" s="61">
        <v>42176.006944444445</v>
      </c>
      <c r="I64" s="42">
        <f t="shared" si="2"/>
        <v>0.10416666666424135</v>
      </c>
      <c r="J64" s="2"/>
      <c r="K64" s="2">
        <v>1</v>
      </c>
      <c r="L64" s="2"/>
      <c r="M64" s="44"/>
      <c r="N64" s="58" t="s">
        <v>253</v>
      </c>
    </row>
    <row r="65" spans="1:14" s="1" customFormat="1" ht="29.25" customHeight="1">
      <c r="A65" s="4">
        <f t="shared" si="1"/>
        <v>58</v>
      </c>
      <c r="B65" s="21" t="s">
        <v>45</v>
      </c>
      <c r="C65" s="20" t="s">
        <v>127</v>
      </c>
      <c r="D65" s="20" t="s">
        <v>125</v>
      </c>
      <c r="E65" s="20" t="s">
        <v>126</v>
      </c>
      <c r="F65" s="40" t="s">
        <v>249</v>
      </c>
      <c r="G65" s="61">
        <v>42175.947222222225</v>
      </c>
      <c r="H65" s="61">
        <v>42176.06597222222</v>
      </c>
      <c r="I65" s="42">
        <f t="shared" si="2"/>
        <v>0.11874999999417923</v>
      </c>
      <c r="J65" s="2"/>
      <c r="K65" s="2"/>
      <c r="L65" s="2"/>
      <c r="M65" s="44">
        <v>1</v>
      </c>
      <c r="N65" s="58" t="s">
        <v>279</v>
      </c>
    </row>
    <row r="66" spans="1:14" s="1" customFormat="1" ht="29.25" customHeight="1">
      <c r="A66" s="4">
        <f t="shared" si="1"/>
        <v>59</v>
      </c>
      <c r="B66" s="21" t="s">
        <v>58</v>
      </c>
      <c r="C66" s="20" t="s">
        <v>118</v>
      </c>
      <c r="D66" s="20" t="s">
        <v>94</v>
      </c>
      <c r="E66" s="20" t="s">
        <v>104</v>
      </c>
      <c r="F66" s="40" t="s">
        <v>249</v>
      </c>
      <c r="G66" s="41">
        <v>0.9444444444444445</v>
      </c>
      <c r="H66" s="41">
        <v>0.9993055555555556</v>
      </c>
      <c r="I66" s="42">
        <f>H66-G66</f>
        <v>0.05486111111111103</v>
      </c>
      <c r="J66" s="2"/>
      <c r="K66" s="2"/>
      <c r="L66" s="2">
        <v>1</v>
      </c>
      <c r="M66" s="44"/>
      <c r="N66" s="58" t="s">
        <v>253</v>
      </c>
    </row>
    <row r="67" spans="1:14" s="1" customFormat="1" ht="30.75" customHeight="1">
      <c r="A67" s="4">
        <f t="shared" si="1"/>
        <v>60</v>
      </c>
      <c r="B67" s="21" t="s">
        <v>49</v>
      </c>
      <c r="C67" s="20" t="s">
        <v>40</v>
      </c>
      <c r="D67" s="20" t="s">
        <v>39</v>
      </c>
      <c r="E67" s="20" t="s">
        <v>39</v>
      </c>
      <c r="F67" s="40" t="s">
        <v>254</v>
      </c>
      <c r="G67" s="41">
        <v>0.05416666666666667</v>
      </c>
      <c r="H67" s="41">
        <v>0.05555555555555555</v>
      </c>
      <c r="I67" s="42">
        <f t="shared" si="2"/>
        <v>0.001388888888888884</v>
      </c>
      <c r="J67" s="2"/>
      <c r="K67" s="2"/>
      <c r="L67" s="2">
        <v>1</v>
      </c>
      <c r="M67" s="44"/>
      <c r="N67" s="48" t="s">
        <v>224</v>
      </c>
    </row>
    <row r="68" spans="1:14" s="1" customFormat="1" ht="27.75" customHeight="1">
      <c r="A68" s="4">
        <f t="shared" si="1"/>
        <v>61</v>
      </c>
      <c r="B68" s="21" t="s">
        <v>49</v>
      </c>
      <c r="C68" s="20" t="s">
        <v>24</v>
      </c>
      <c r="D68" s="20" t="s">
        <v>139</v>
      </c>
      <c r="E68" s="20" t="s">
        <v>140</v>
      </c>
      <c r="F68" s="40" t="s">
        <v>254</v>
      </c>
      <c r="G68" s="41">
        <v>0.05486111111111111</v>
      </c>
      <c r="H68" s="41">
        <v>0.06388888888888888</v>
      </c>
      <c r="I68" s="42">
        <f t="shared" si="2"/>
        <v>0.009027777777777773</v>
      </c>
      <c r="J68" s="2"/>
      <c r="K68" s="2"/>
      <c r="L68" s="2">
        <v>1</v>
      </c>
      <c r="M68" s="44"/>
      <c r="N68" s="48" t="s">
        <v>273</v>
      </c>
    </row>
    <row r="69" spans="1:14" s="1" customFormat="1" ht="32.25" customHeight="1">
      <c r="A69" s="4">
        <f t="shared" si="1"/>
        <v>62</v>
      </c>
      <c r="B69" s="21" t="s">
        <v>49</v>
      </c>
      <c r="C69" s="20" t="s">
        <v>40</v>
      </c>
      <c r="D69" s="20" t="s">
        <v>39</v>
      </c>
      <c r="E69" s="20" t="s">
        <v>39</v>
      </c>
      <c r="F69" s="40" t="s">
        <v>254</v>
      </c>
      <c r="G69" s="41">
        <v>0.06527777777777778</v>
      </c>
      <c r="H69" s="41">
        <v>0.06874999999999999</v>
      </c>
      <c r="I69" s="42">
        <f t="shared" si="2"/>
        <v>0.00347222222222221</v>
      </c>
      <c r="J69" s="2"/>
      <c r="K69" s="2"/>
      <c r="L69" s="2">
        <v>1</v>
      </c>
      <c r="M69" s="44"/>
      <c r="N69" s="48" t="s">
        <v>224</v>
      </c>
    </row>
    <row r="70" spans="1:14" s="1" customFormat="1" ht="33.75" customHeight="1">
      <c r="A70" s="4">
        <f t="shared" si="1"/>
        <v>63</v>
      </c>
      <c r="B70" s="21" t="s">
        <v>49</v>
      </c>
      <c r="C70" s="20" t="s">
        <v>24</v>
      </c>
      <c r="D70" s="20" t="s">
        <v>139</v>
      </c>
      <c r="E70" s="20" t="s">
        <v>140</v>
      </c>
      <c r="F70" s="40" t="s">
        <v>254</v>
      </c>
      <c r="G70" s="41">
        <v>0.06597222222222222</v>
      </c>
      <c r="H70" s="41">
        <v>0.08958333333333333</v>
      </c>
      <c r="I70" s="42">
        <f t="shared" si="2"/>
        <v>0.02361111111111111</v>
      </c>
      <c r="J70" s="2"/>
      <c r="K70" s="2"/>
      <c r="L70" s="2">
        <v>1</v>
      </c>
      <c r="M70" s="44"/>
      <c r="N70" s="48" t="s">
        <v>274</v>
      </c>
    </row>
    <row r="71" spans="1:14" s="1" customFormat="1" ht="29.25" customHeight="1">
      <c r="A71" s="4">
        <f t="shared" si="1"/>
        <v>64</v>
      </c>
      <c r="B71" s="21" t="s">
        <v>49</v>
      </c>
      <c r="C71" s="20" t="s">
        <v>40</v>
      </c>
      <c r="D71" s="20" t="s">
        <v>39</v>
      </c>
      <c r="E71" s="20" t="s">
        <v>39</v>
      </c>
      <c r="F71" s="40" t="s">
        <v>254</v>
      </c>
      <c r="G71" s="41">
        <v>0.07291666666666667</v>
      </c>
      <c r="H71" s="41">
        <v>0.07430555555555556</v>
      </c>
      <c r="I71" s="42">
        <f t="shared" si="2"/>
        <v>0.001388888888888884</v>
      </c>
      <c r="J71" s="2"/>
      <c r="K71" s="2"/>
      <c r="L71" s="2">
        <v>1</v>
      </c>
      <c r="M71" s="44"/>
      <c r="N71" s="48" t="s">
        <v>224</v>
      </c>
    </row>
    <row r="72" spans="1:14" s="1" customFormat="1" ht="30" customHeight="1">
      <c r="A72" s="4">
        <f t="shared" si="1"/>
        <v>65</v>
      </c>
      <c r="B72" s="21" t="s">
        <v>49</v>
      </c>
      <c r="C72" s="20" t="s">
        <v>31</v>
      </c>
      <c r="D72" s="20" t="s">
        <v>139</v>
      </c>
      <c r="E72" s="20" t="s">
        <v>140</v>
      </c>
      <c r="F72" s="40" t="s">
        <v>254</v>
      </c>
      <c r="G72" s="41">
        <v>0.07361111111111111</v>
      </c>
      <c r="H72" s="41">
        <v>0.09513888888888888</v>
      </c>
      <c r="I72" s="42">
        <f t="shared" si="2"/>
        <v>0.02152777777777777</v>
      </c>
      <c r="J72" s="2"/>
      <c r="K72" s="2"/>
      <c r="L72" s="2"/>
      <c r="M72" s="44">
        <v>1</v>
      </c>
      <c r="N72" s="48" t="s">
        <v>275</v>
      </c>
    </row>
    <row r="73" spans="1:14" s="1" customFormat="1" ht="19.5" customHeight="1">
      <c r="A73" s="4">
        <f t="shared" si="1"/>
        <v>66</v>
      </c>
      <c r="B73" s="21" t="s">
        <v>49</v>
      </c>
      <c r="C73" s="20" t="s">
        <v>24</v>
      </c>
      <c r="D73" s="20" t="s">
        <v>139</v>
      </c>
      <c r="E73" s="20" t="s">
        <v>140</v>
      </c>
      <c r="F73" s="40" t="s">
        <v>254</v>
      </c>
      <c r="G73" s="41">
        <v>0.08958333333333333</v>
      </c>
      <c r="H73" s="41">
        <v>0.43472222222222223</v>
      </c>
      <c r="I73" s="42">
        <f t="shared" si="2"/>
        <v>0.3451388888888889</v>
      </c>
      <c r="J73" s="2"/>
      <c r="K73" s="2"/>
      <c r="L73" s="2">
        <v>1</v>
      </c>
      <c r="M73" s="44"/>
      <c r="N73" s="48" t="s">
        <v>255</v>
      </c>
    </row>
    <row r="74" spans="1:14" s="1" customFormat="1" ht="23.25" customHeight="1">
      <c r="A74" s="4">
        <f aca="true" t="shared" si="3" ref="A74:A100">A73+1</f>
        <v>67</v>
      </c>
      <c r="B74" s="21" t="s">
        <v>46</v>
      </c>
      <c r="C74" s="20" t="s">
        <v>133</v>
      </c>
      <c r="D74" s="20" t="s">
        <v>125</v>
      </c>
      <c r="E74" s="20" t="s">
        <v>126</v>
      </c>
      <c r="F74" s="45" t="s">
        <v>276</v>
      </c>
      <c r="G74" s="41">
        <v>0.39166666666666666</v>
      </c>
      <c r="H74" s="41">
        <v>0.4138888888888889</v>
      </c>
      <c r="I74" s="42">
        <f aca="true" t="shared" si="4" ref="I74:I92">H74-G74</f>
        <v>0.022222222222222254</v>
      </c>
      <c r="J74" s="2"/>
      <c r="K74" s="2"/>
      <c r="L74" s="2">
        <v>1</v>
      </c>
      <c r="M74" s="44"/>
      <c r="N74" s="46" t="s">
        <v>278</v>
      </c>
    </row>
    <row r="75" spans="1:14" s="1" customFormat="1" ht="31.5" customHeight="1">
      <c r="A75" s="4">
        <f t="shared" si="3"/>
        <v>68</v>
      </c>
      <c r="B75" s="21" t="s">
        <v>46</v>
      </c>
      <c r="C75" s="20" t="s">
        <v>29</v>
      </c>
      <c r="D75" s="20" t="s">
        <v>125</v>
      </c>
      <c r="E75" s="20" t="s">
        <v>126</v>
      </c>
      <c r="F75" s="45" t="s">
        <v>276</v>
      </c>
      <c r="G75" s="41">
        <v>0.39166666666666666</v>
      </c>
      <c r="H75" s="41">
        <v>0.41944444444444445</v>
      </c>
      <c r="I75" s="42">
        <f t="shared" si="4"/>
        <v>0.02777777777777779</v>
      </c>
      <c r="J75" s="2"/>
      <c r="K75" s="2"/>
      <c r="L75" s="2">
        <v>1</v>
      </c>
      <c r="M75" s="44"/>
      <c r="N75" s="46" t="s">
        <v>277</v>
      </c>
    </row>
    <row r="76" spans="1:14" s="1" customFormat="1" ht="33" customHeight="1">
      <c r="A76" s="4">
        <f t="shared" si="3"/>
        <v>69</v>
      </c>
      <c r="B76" s="21" t="s">
        <v>50</v>
      </c>
      <c r="C76" s="20" t="s">
        <v>150</v>
      </c>
      <c r="D76" s="20" t="s">
        <v>151</v>
      </c>
      <c r="E76" s="20" t="s">
        <v>152</v>
      </c>
      <c r="F76" s="45" t="s">
        <v>276</v>
      </c>
      <c r="G76" s="41">
        <v>0.5743055555555555</v>
      </c>
      <c r="H76" s="41">
        <v>0.5777777777777778</v>
      </c>
      <c r="I76" s="42">
        <f t="shared" si="4"/>
        <v>0.003472222222222321</v>
      </c>
      <c r="J76" s="2">
        <v>1</v>
      </c>
      <c r="K76" s="2"/>
      <c r="L76" s="2"/>
      <c r="M76" s="44"/>
      <c r="N76" s="46" t="s">
        <v>224</v>
      </c>
    </row>
    <row r="77" spans="1:14" s="1" customFormat="1" ht="29.25" customHeight="1">
      <c r="A77" s="4">
        <f t="shared" si="3"/>
        <v>70</v>
      </c>
      <c r="B77" s="21" t="s">
        <v>33</v>
      </c>
      <c r="C77" s="20" t="s">
        <v>82</v>
      </c>
      <c r="D77" s="20" t="s">
        <v>34</v>
      </c>
      <c r="E77" s="20" t="s">
        <v>55</v>
      </c>
      <c r="F77" s="45" t="s">
        <v>276</v>
      </c>
      <c r="G77" s="61">
        <v>42177.58888888889</v>
      </c>
      <c r="H77" s="61">
        <v>42186</v>
      </c>
      <c r="I77" s="42">
        <f t="shared" si="4"/>
        <v>8.411111111112405</v>
      </c>
      <c r="J77" s="2"/>
      <c r="K77" s="2"/>
      <c r="L77" s="2"/>
      <c r="M77" s="44">
        <v>1</v>
      </c>
      <c r="N77" s="46" t="s">
        <v>280</v>
      </c>
    </row>
    <row r="78" spans="1:14" s="1" customFormat="1" ht="31.5" customHeight="1">
      <c r="A78" s="4">
        <f t="shared" si="3"/>
        <v>71</v>
      </c>
      <c r="B78" s="21" t="s">
        <v>33</v>
      </c>
      <c r="C78" s="20" t="s">
        <v>176</v>
      </c>
      <c r="D78" s="20" t="s">
        <v>34</v>
      </c>
      <c r="E78" s="20" t="s">
        <v>39</v>
      </c>
      <c r="F78" s="40" t="s">
        <v>281</v>
      </c>
      <c r="G78" s="41">
        <v>0.4166666666666667</v>
      </c>
      <c r="H78" s="41">
        <v>0.4166666666666667</v>
      </c>
      <c r="I78" s="42">
        <f t="shared" si="4"/>
        <v>0</v>
      </c>
      <c r="J78" s="2"/>
      <c r="K78" s="2"/>
      <c r="L78" s="2">
        <v>1</v>
      </c>
      <c r="M78" s="44"/>
      <c r="N78" s="58" t="s">
        <v>285</v>
      </c>
    </row>
    <row r="79" spans="1:14" s="1" customFormat="1" ht="18.75" customHeight="1">
      <c r="A79" s="4">
        <f t="shared" si="3"/>
        <v>72</v>
      </c>
      <c r="B79" s="21" t="s">
        <v>50</v>
      </c>
      <c r="C79" s="20" t="s">
        <v>144</v>
      </c>
      <c r="D79" s="20" t="s">
        <v>39</v>
      </c>
      <c r="E79" s="20" t="s">
        <v>39</v>
      </c>
      <c r="F79" s="40" t="s">
        <v>282</v>
      </c>
      <c r="G79" s="41">
        <v>0.4388888888888889</v>
      </c>
      <c r="H79" s="41">
        <v>0.44027777777777777</v>
      </c>
      <c r="I79" s="42">
        <f t="shared" si="4"/>
        <v>0.001388888888888884</v>
      </c>
      <c r="J79" s="2"/>
      <c r="K79" s="2">
        <v>1</v>
      </c>
      <c r="L79" s="2"/>
      <c r="M79" s="44"/>
      <c r="N79" s="48" t="s">
        <v>251</v>
      </c>
    </row>
    <row r="80" spans="1:14" s="1" customFormat="1" ht="19.5" customHeight="1">
      <c r="A80" s="4">
        <f t="shared" si="3"/>
        <v>73</v>
      </c>
      <c r="B80" s="21" t="s">
        <v>50</v>
      </c>
      <c r="C80" s="20" t="s">
        <v>144</v>
      </c>
      <c r="D80" s="20" t="s">
        <v>39</v>
      </c>
      <c r="E80" s="20" t="s">
        <v>39</v>
      </c>
      <c r="F80" s="40" t="s">
        <v>282</v>
      </c>
      <c r="G80" s="41">
        <v>0.44027777777777777</v>
      </c>
      <c r="H80" s="41">
        <v>0.5701388888888889</v>
      </c>
      <c r="I80" s="42">
        <f t="shared" si="4"/>
        <v>0.1298611111111111</v>
      </c>
      <c r="J80" s="2"/>
      <c r="K80" s="2">
        <v>1</v>
      </c>
      <c r="L80" s="2"/>
      <c r="M80" s="44"/>
      <c r="N80" s="47" t="s">
        <v>283</v>
      </c>
    </row>
    <row r="81" spans="1:14" s="1" customFormat="1" ht="19.5" customHeight="1">
      <c r="A81" s="4">
        <f t="shared" si="3"/>
        <v>74</v>
      </c>
      <c r="B81" s="21" t="s">
        <v>50</v>
      </c>
      <c r="C81" s="20" t="s">
        <v>150</v>
      </c>
      <c r="D81" s="20" t="s">
        <v>151</v>
      </c>
      <c r="E81" s="20" t="s">
        <v>152</v>
      </c>
      <c r="F81" s="40" t="s">
        <v>282</v>
      </c>
      <c r="G81" s="41">
        <v>0.4465277777777778</v>
      </c>
      <c r="H81" s="41">
        <v>0.4479166666666667</v>
      </c>
      <c r="I81" s="42">
        <f t="shared" si="4"/>
        <v>0.001388888888888884</v>
      </c>
      <c r="J81" s="2"/>
      <c r="K81" s="2">
        <v>1</v>
      </c>
      <c r="L81" s="2"/>
      <c r="M81" s="44"/>
      <c r="N81" s="48" t="s">
        <v>291</v>
      </c>
    </row>
    <row r="82" spans="1:14" s="1" customFormat="1" ht="19.5" customHeight="1">
      <c r="A82" s="4">
        <f t="shared" si="3"/>
        <v>75</v>
      </c>
      <c r="B82" s="21" t="s">
        <v>33</v>
      </c>
      <c r="C82" s="20" t="s">
        <v>35</v>
      </c>
      <c r="D82" s="20" t="s">
        <v>34</v>
      </c>
      <c r="E82" s="20" t="s">
        <v>55</v>
      </c>
      <c r="F82" s="40" t="s">
        <v>282</v>
      </c>
      <c r="G82" s="41">
        <v>0.4902777777777778</v>
      </c>
      <c r="H82" s="41">
        <v>0.6222222222222222</v>
      </c>
      <c r="I82" s="42">
        <f t="shared" si="4"/>
        <v>0.13194444444444442</v>
      </c>
      <c r="J82" s="2">
        <v>1</v>
      </c>
      <c r="K82" s="2"/>
      <c r="L82" s="2"/>
      <c r="M82" s="44"/>
      <c r="N82" s="47" t="s">
        <v>292</v>
      </c>
    </row>
    <row r="83" spans="1:14" s="1" customFormat="1" ht="32.25" customHeight="1">
      <c r="A83" s="4">
        <f t="shared" si="3"/>
        <v>76</v>
      </c>
      <c r="B83" s="21" t="s">
        <v>45</v>
      </c>
      <c r="C83" s="20" t="s">
        <v>130</v>
      </c>
      <c r="D83" s="20" t="s">
        <v>125</v>
      </c>
      <c r="E83" s="20" t="s">
        <v>126</v>
      </c>
      <c r="F83" s="40" t="s">
        <v>282</v>
      </c>
      <c r="G83" s="41">
        <v>0.5347222222222222</v>
      </c>
      <c r="H83" s="41">
        <v>0.5625</v>
      </c>
      <c r="I83" s="42">
        <f t="shared" si="4"/>
        <v>0.02777777777777779</v>
      </c>
      <c r="J83" s="2"/>
      <c r="K83" s="2"/>
      <c r="L83" s="2">
        <v>1</v>
      </c>
      <c r="M83" s="44"/>
      <c r="N83" s="46" t="s">
        <v>293</v>
      </c>
    </row>
    <row r="84" spans="1:14" s="1" customFormat="1" ht="19.5" customHeight="1">
      <c r="A84" s="4">
        <f t="shared" si="3"/>
        <v>77</v>
      </c>
      <c r="B84" s="21" t="s">
        <v>50</v>
      </c>
      <c r="C84" s="20" t="s">
        <v>150</v>
      </c>
      <c r="D84" s="20" t="s">
        <v>151</v>
      </c>
      <c r="E84" s="20" t="s">
        <v>152</v>
      </c>
      <c r="F84" s="40" t="s">
        <v>282</v>
      </c>
      <c r="G84" s="41">
        <v>0.5499999999999999</v>
      </c>
      <c r="H84" s="41">
        <v>0.5576388888888889</v>
      </c>
      <c r="I84" s="42">
        <f>H84-G84</f>
        <v>0.007638888888888973</v>
      </c>
      <c r="J84" s="2"/>
      <c r="K84" s="2">
        <v>1</v>
      </c>
      <c r="L84" s="2"/>
      <c r="M84" s="44"/>
      <c r="N84" s="48" t="s">
        <v>291</v>
      </c>
    </row>
    <row r="85" spans="1:14" s="1" customFormat="1" ht="36" customHeight="1">
      <c r="A85" s="4">
        <f t="shared" si="3"/>
        <v>78</v>
      </c>
      <c r="B85" s="21" t="s">
        <v>46</v>
      </c>
      <c r="C85" s="20" t="s">
        <v>28</v>
      </c>
      <c r="D85" s="20" t="s">
        <v>60</v>
      </c>
      <c r="E85" s="20" t="s">
        <v>132</v>
      </c>
      <c r="F85" s="40" t="s">
        <v>282</v>
      </c>
      <c r="G85" s="41">
        <v>0.6965277777777777</v>
      </c>
      <c r="H85" s="41">
        <v>0.7291666666666666</v>
      </c>
      <c r="I85" s="42">
        <f t="shared" si="4"/>
        <v>0.032638888888888884</v>
      </c>
      <c r="J85" s="2">
        <v>1</v>
      </c>
      <c r="K85" s="2"/>
      <c r="L85" s="2"/>
      <c r="M85" s="44"/>
      <c r="N85" s="47" t="s">
        <v>263</v>
      </c>
    </row>
    <row r="86" spans="1:14" s="1" customFormat="1" ht="36.75" customHeight="1">
      <c r="A86" s="4">
        <f t="shared" si="3"/>
        <v>79</v>
      </c>
      <c r="B86" s="21" t="s">
        <v>50</v>
      </c>
      <c r="C86" s="20" t="s">
        <v>196</v>
      </c>
      <c r="D86" s="20" t="s">
        <v>34</v>
      </c>
      <c r="E86" s="20" t="s">
        <v>39</v>
      </c>
      <c r="F86" s="40" t="s">
        <v>284</v>
      </c>
      <c r="G86" s="41">
        <v>0.17500000000000002</v>
      </c>
      <c r="H86" s="41">
        <v>0.21736111111111112</v>
      </c>
      <c r="I86" s="42">
        <f t="shared" si="4"/>
        <v>0.0423611111111111</v>
      </c>
      <c r="J86" s="2"/>
      <c r="K86" s="2"/>
      <c r="L86" s="2"/>
      <c r="M86" s="44">
        <v>1</v>
      </c>
      <c r="N86" s="46" t="s">
        <v>286</v>
      </c>
    </row>
    <row r="87" spans="1:14" s="1" customFormat="1" ht="36.75" customHeight="1">
      <c r="A87" s="4">
        <f t="shared" si="3"/>
        <v>80</v>
      </c>
      <c r="B87" s="21" t="s">
        <v>50</v>
      </c>
      <c r="C87" s="20" t="s">
        <v>196</v>
      </c>
      <c r="D87" s="20" t="s">
        <v>34</v>
      </c>
      <c r="E87" s="20" t="s">
        <v>39</v>
      </c>
      <c r="F87" s="40" t="s">
        <v>284</v>
      </c>
      <c r="G87" s="41">
        <v>0.21736111111111112</v>
      </c>
      <c r="H87" s="41">
        <v>0.4513888888888889</v>
      </c>
      <c r="I87" s="42">
        <f t="shared" si="4"/>
        <v>0.23402777777777778</v>
      </c>
      <c r="J87" s="2">
        <v>1</v>
      </c>
      <c r="K87" s="2"/>
      <c r="L87" s="2"/>
      <c r="M87" s="44"/>
      <c r="N87" s="46" t="s">
        <v>287</v>
      </c>
    </row>
    <row r="88" spans="1:14" s="1" customFormat="1" ht="33" customHeight="1">
      <c r="A88" s="4">
        <f t="shared" si="3"/>
        <v>81</v>
      </c>
      <c r="B88" s="21" t="s">
        <v>50</v>
      </c>
      <c r="C88" s="20" t="s">
        <v>196</v>
      </c>
      <c r="D88" s="20" t="s">
        <v>34</v>
      </c>
      <c r="E88" s="20" t="s">
        <v>39</v>
      </c>
      <c r="F88" s="40" t="s">
        <v>284</v>
      </c>
      <c r="G88" s="41">
        <v>0.4513888888888889</v>
      </c>
      <c r="H88" s="41">
        <v>0.6527777777777778</v>
      </c>
      <c r="I88" s="42">
        <f t="shared" si="4"/>
        <v>0.2013888888888889</v>
      </c>
      <c r="J88" s="2">
        <v>1</v>
      </c>
      <c r="K88" s="2"/>
      <c r="L88" s="2"/>
      <c r="M88" s="44"/>
      <c r="N88" s="46" t="s">
        <v>288</v>
      </c>
    </row>
    <row r="89" spans="1:14" s="1" customFormat="1" ht="19.5" customHeight="1">
      <c r="A89" s="4">
        <f t="shared" si="3"/>
        <v>82</v>
      </c>
      <c r="B89" s="21" t="s">
        <v>45</v>
      </c>
      <c r="C89" s="20" t="s">
        <v>25</v>
      </c>
      <c r="D89" s="20" t="s">
        <v>125</v>
      </c>
      <c r="E89" s="20" t="s">
        <v>126</v>
      </c>
      <c r="F89" s="40" t="s">
        <v>284</v>
      </c>
      <c r="G89" s="41">
        <v>0.5909722222222222</v>
      </c>
      <c r="H89" s="41">
        <v>0.6097222222222222</v>
      </c>
      <c r="I89" s="42">
        <f t="shared" si="4"/>
        <v>0.018749999999999933</v>
      </c>
      <c r="J89" s="2"/>
      <c r="K89" s="2"/>
      <c r="L89" s="2">
        <v>1</v>
      </c>
      <c r="M89" s="44"/>
      <c r="N89" s="46" t="s">
        <v>289</v>
      </c>
    </row>
    <row r="90" spans="1:14" s="1" customFormat="1" ht="19.5" customHeight="1">
      <c r="A90" s="4">
        <f t="shared" si="3"/>
        <v>83</v>
      </c>
      <c r="B90" s="21" t="s">
        <v>45</v>
      </c>
      <c r="C90" s="20" t="s">
        <v>25</v>
      </c>
      <c r="D90" s="20" t="s">
        <v>125</v>
      </c>
      <c r="E90" s="20" t="s">
        <v>126</v>
      </c>
      <c r="F90" s="40" t="s">
        <v>295</v>
      </c>
      <c r="G90" s="41">
        <v>0.010416666666666666</v>
      </c>
      <c r="H90" s="41">
        <v>0.016666666666666666</v>
      </c>
      <c r="I90" s="42">
        <f t="shared" si="4"/>
        <v>0.00625</v>
      </c>
      <c r="J90" s="2"/>
      <c r="K90" s="2"/>
      <c r="L90" s="2">
        <v>1</v>
      </c>
      <c r="M90" s="44"/>
      <c r="N90" s="46" t="s">
        <v>296</v>
      </c>
    </row>
    <row r="91" spans="1:14" s="1" customFormat="1" ht="21" customHeight="1">
      <c r="A91" s="4">
        <f t="shared" si="3"/>
        <v>84</v>
      </c>
      <c r="B91" s="21" t="s">
        <v>45</v>
      </c>
      <c r="C91" s="20" t="s">
        <v>19</v>
      </c>
      <c r="D91" s="20" t="s">
        <v>125</v>
      </c>
      <c r="E91" s="20" t="s">
        <v>156</v>
      </c>
      <c r="F91" s="40" t="s">
        <v>295</v>
      </c>
      <c r="G91" s="41">
        <v>0.16041666666666668</v>
      </c>
      <c r="H91" s="41">
        <v>0.17152777777777775</v>
      </c>
      <c r="I91" s="42">
        <f t="shared" si="4"/>
        <v>0.011111111111111072</v>
      </c>
      <c r="J91" s="2"/>
      <c r="K91" s="2"/>
      <c r="L91" s="2">
        <v>1</v>
      </c>
      <c r="M91" s="44"/>
      <c r="N91" s="46" t="s">
        <v>297</v>
      </c>
    </row>
    <row r="92" spans="1:14" s="1" customFormat="1" ht="28.5" customHeight="1">
      <c r="A92" s="4">
        <f t="shared" si="3"/>
        <v>85</v>
      </c>
      <c r="B92" s="21" t="s">
        <v>58</v>
      </c>
      <c r="C92" s="20" t="s">
        <v>118</v>
      </c>
      <c r="D92" s="20" t="s">
        <v>94</v>
      </c>
      <c r="E92" s="20" t="s">
        <v>104</v>
      </c>
      <c r="F92" s="40" t="s">
        <v>295</v>
      </c>
      <c r="G92" s="41">
        <v>0.5416666666666666</v>
      </c>
      <c r="H92" s="51">
        <v>0.5555555555555556</v>
      </c>
      <c r="I92" s="42">
        <f t="shared" si="4"/>
        <v>0.01388888888888895</v>
      </c>
      <c r="J92" s="2"/>
      <c r="K92" s="2">
        <v>1</v>
      </c>
      <c r="L92" s="2"/>
      <c r="M92" s="44"/>
      <c r="N92" s="48" t="s">
        <v>224</v>
      </c>
    </row>
    <row r="93" spans="1:14" s="1" customFormat="1" ht="26.25" customHeight="1">
      <c r="A93" s="4">
        <f t="shared" si="3"/>
        <v>86</v>
      </c>
      <c r="B93" s="21" t="s">
        <v>46</v>
      </c>
      <c r="C93" s="20" t="s">
        <v>29</v>
      </c>
      <c r="D93" s="20" t="s">
        <v>125</v>
      </c>
      <c r="E93" s="20" t="s">
        <v>126</v>
      </c>
      <c r="F93" s="40" t="s">
        <v>295</v>
      </c>
      <c r="G93" s="41">
        <v>0.8847222222222223</v>
      </c>
      <c r="H93" s="41">
        <v>0.9118055555555555</v>
      </c>
      <c r="I93" s="42">
        <f aca="true" t="shared" si="5" ref="I93:I100">H93-G93</f>
        <v>0.027083333333333237</v>
      </c>
      <c r="J93" s="2"/>
      <c r="K93" s="2"/>
      <c r="L93" s="2">
        <v>1</v>
      </c>
      <c r="M93" s="44"/>
      <c r="N93" s="47" t="s">
        <v>298</v>
      </c>
    </row>
    <row r="94" spans="1:14" s="1" customFormat="1" ht="27.75" customHeight="1">
      <c r="A94" s="4">
        <f t="shared" si="3"/>
        <v>87</v>
      </c>
      <c r="B94" s="21" t="s">
        <v>45</v>
      </c>
      <c r="C94" s="20" t="s">
        <v>25</v>
      </c>
      <c r="D94" s="20" t="s">
        <v>125</v>
      </c>
      <c r="E94" s="20" t="s">
        <v>126</v>
      </c>
      <c r="F94" s="40" t="s">
        <v>299</v>
      </c>
      <c r="G94" s="41">
        <v>0.40972222222222227</v>
      </c>
      <c r="H94" s="41">
        <v>0.4291666666666667</v>
      </c>
      <c r="I94" s="42">
        <f t="shared" si="5"/>
        <v>0.01944444444444443</v>
      </c>
      <c r="J94" s="2"/>
      <c r="K94" s="2"/>
      <c r="L94" s="2">
        <v>1</v>
      </c>
      <c r="M94" s="2"/>
      <c r="N94" s="46" t="s">
        <v>300</v>
      </c>
    </row>
    <row r="95" spans="1:14" s="1" customFormat="1" ht="19.5" customHeight="1">
      <c r="A95" s="4">
        <f t="shared" si="3"/>
        <v>88</v>
      </c>
      <c r="B95" s="21" t="s">
        <v>45</v>
      </c>
      <c r="C95" s="20" t="s">
        <v>19</v>
      </c>
      <c r="D95" s="20" t="s">
        <v>125</v>
      </c>
      <c r="E95" s="20" t="s">
        <v>156</v>
      </c>
      <c r="F95" s="40" t="s">
        <v>299</v>
      </c>
      <c r="G95" s="41">
        <v>0.5631944444444444</v>
      </c>
      <c r="H95" s="41">
        <v>0.5777777777777778</v>
      </c>
      <c r="I95" s="42">
        <f t="shared" si="5"/>
        <v>0.014583333333333393</v>
      </c>
      <c r="J95" s="2"/>
      <c r="K95" s="2"/>
      <c r="L95" s="2">
        <v>1</v>
      </c>
      <c r="M95" s="2"/>
      <c r="N95" s="46" t="s">
        <v>262</v>
      </c>
    </row>
    <row r="96" spans="1:14" s="1" customFormat="1" ht="19.5" customHeight="1">
      <c r="A96" s="4">
        <f t="shared" si="3"/>
        <v>89</v>
      </c>
      <c r="B96" s="21" t="s">
        <v>50</v>
      </c>
      <c r="C96" s="20" t="s">
        <v>142</v>
      </c>
      <c r="D96" s="20" t="s">
        <v>151</v>
      </c>
      <c r="E96" s="20" t="s">
        <v>152</v>
      </c>
      <c r="F96" s="40" t="s">
        <v>301</v>
      </c>
      <c r="G96" s="41">
        <v>0.33749999999999997</v>
      </c>
      <c r="H96" s="41">
        <v>0.3416666666666666</v>
      </c>
      <c r="I96" s="42">
        <f t="shared" si="5"/>
        <v>0.004166666666666652</v>
      </c>
      <c r="J96" s="2">
        <v>1</v>
      </c>
      <c r="K96" s="2"/>
      <c r="L96" s="2"/>
      <c r="M96" s="2"/>
      <c r="N96" s="47" t="s">
        <v>251</v>
      </c>
    </row>
    <row r="97" spans="1:14" s="1" customFormat="1" ht="19.5" customHeight="1">
      <c r="A97" s="4">
        <f t="shared" si="3"/>
        <v>90</v>
      </c>
      <c r="B97" s="21" t="s">
        <v>50</v>
      </c>
      <c r="C97" s="20" t="s">
        <v>142</v>
      </c>
      <c r="D97" s="20" t="s">
        <v>151</v>
      </c>
      <c r="E97" s="20" t="s">
        <v>152</v>
      </c>
      <c r="F97" s="40" t="s">
        <v>301</v>
      </c>
      <c r="G97" s="41">
        <v>0.3416666666666666</v>
      </c>
      <c r="H97" s="41">
        <v>0.7604166666666666</v>
      </c>
      <c r="I97" s="42">
        <f t="shared" si="5"/>
        <v>0.41875</v>
      </c>
      <c r="J97" s="2">
        <v>1</v>
      </c>
      <c r="K97" s="2"/>
      <c r="L97" s="2"/>
      <c r="M97" s="2"/>
      <c r="N97" s="47" t="s">
        <v>303</v>
      </c>
    </row>
    <row r="98" spans="1:14" s="1" customFormat="1" ht="19.5" customHeight="1">
      <c r="A98" s="4">
        <f t="shared" si="3"/>
        <v>91</v>
      </c>
      <c r="B98" s="21" t="s">
        <v>45</v>
      </c>
      <c r="C98" s="20" t="s">
        <v>25</v>
      </c>
      <c r="D98" s="20" t="s">
        <v>125</v>
      </c>
      <c r="E98" s="20" t="s">
        <v>126</v>
      </c>
      <c r="F98" s="40" t="s">
        <v>301</v>
      </c>
      <c r="G98" s="41">
        <v>0.5555555555555556</v>
      </c>
      <c r="H98" s="41">
        <v>0.5611111111111111</v>
      </c>
      <c r="I98" s="42">
        <f t="shared" si="5"/>
        <v>0.005555555555555536</v>
      </c>
      <c r="J98" s="2"/>
      <c r="K98" s="2"/>
      <c r="L98" s="2">
        <v>1</v>
      </c>
      <c r="M98" s="2"/>
      <c r="N98" s="48" t="s">
        <v>263</v>
      </c>
    </row>
    <row r="99" spans="1:14" s="1" customFormat="1" ht="19.5" customHeight="1">
      <c r="A99" s="4">
        <f t="shared" si="3"/>
        <v>92</v>
      </c>
      <c r="B99" s="21" t="s">
        <v>46</v>
      </c>
      <c r="C99" s="20" t="s">
        <v>29</v>
      </c>
      <c r="D99" s="20" t="s">
        <v>125</v>
      </c>
      <c r="E99" s="20" t="s">
        <v>126</v>
      </c>
      <c r="F99" s="40" t="s">
        <v>304</v>
      </c>
      <c r="G99" s="41">
        <v>0.6569444444444444</v>
      </c>
      <c r="H99" s="41">
        <v>0.6909722222222222</v>
      </c>
      <c r="I99" s="42">
        <f t="shared" si="5"/>
        <v>0.03402777777777777</v>
      </c>
      <c r="J99" s="2"/>
      <c r="K99" s="2"/>
      <c r="L99" s="2">
        <v>1</v>
      </c>
      <c r="M99" s="2"/>
      <c r="N99" s="48" t="s">
        <v>302</v>
      </c>
    </row>
    <row r="100" spans="1:14" s="1" customFormat="1" ht="19.5" customHeight="1">
      <c r="A100" s="4">
        <f t="shared" si="3"/>
        <v>93</v>
      </c>
      <c r="B100" s="21" t="s">
        <v>46</v>
      </c>
      <c r="C100" s="20" t="s">
        <v>30</v>
      </c>
      <c r="D100" s="20" t="s">
        <v>125</v>
      </c>
      <c r="E100" s="20" t="s">
        <v>126</v>
      </c>
      <c r="F100" s="40" t="s">
        <v>304</v>
      </c>
      <c r="G100" s="41">
        <v>0.6569444444444444</v>
      </c>
      <c r="H100" s="41">
        <v>0.6909722222222222</v>
      </c>
      <c r="I100" s="42">
        <f t="shared" si="5"/>
        <v>0.03402777777777777</v>
      </c>
      <c r="J100" s="2"/>
      <c r="K100" s="2"/>
      <c r="L100" s="2">
        <v>1</v>
      </c>
      <c r="M100" s="2"/>
      <c r="N100" s="48" t="s">
        <v>305</v>
      </c>
    </row>
    <row r="101" spans="1:14" ht="15.75">
      <c r="A101" s="35" t="s">
        <v>16</v>
      </c>
      <c r="B101" s="36"/>
      <c r="C101" s="5"/>
      <c r="D101" s="5"/>
      <c r="E101" s="5"/>
      <c r="F101" s="5"/>
      <c r="G101" s="6"/>
      <c r="H101" s="6"/>
      <c r="I101" s="7">
        <f>SUM(I8:I100)</f>
        <v>14.63749999999968</v>
      </c>
      <c r="J101" s="8">
        <f>SUM(J8:J100)</f>
        <v>27</v>
      </c>
      <c r="K101" s="8">
        <f>SUM(K8:K100)</f>
        <v>8</v>
      </c>
      <c r="L101" s="8">
        <f>SUM(L8:L100)</f>
        <v>40</v>
      </c>
      <c r="M101" s="8">
        <f>SUM(M8:M100)</f>
        <v>18</v>
      </c>
      <c r="N101" s="5"/>
    </row>
    <row r="102" spans="1:14" ht="15.75">
      <c r="A102" s="35" t="s">
        <v>17</v>
      </c>
      <c r="B102" s="36"/>
      <c r="C102" s="5"/>
      <c r="D102" s="5"/>
      <c r="E102" s="5"/>
      <c r="F102" s="5"/>
      <c r="G102" s="6"/>
      <c r="H102" s="6"/>
      <c r="I102" s="7"/>
      <c r="J102" s="9">
        <f>J101/(M101+L101+K101+J101)</f>
        <v>0.2903225806451613</v>
      </c>
      <c r="K102" s="9">
        <f>K101/(M101+L101+K101+J101)</f>
        <v>0.08602150537634409</v>
      </c>
      <c r="L102" s="9">
        <f>L101/(M101+L101+K101+J101)</f>
        <v>0.43010752688172044</v>
      </c>
      <c r="M102" s="9">
        <f>M101/(M101+L101+K101+J101)</f>
        <v>0.1935483870967742</v>
      </c>
      <c r="N102" s="5"/>
    </row>
    <row r="103" spans="1:14" ht="15" customHeight="1">
      <c r="A103" s="28" t="s">
        <v>9</v>
      </c>
      <c r="B103" s="24"/>
      <c r="C103" s="24"/>
      <c r="D103" s="24"/>
      <c r="E103" s="24"/>
      <c r="F103" s="24"/>
      <c r="G103" s="25"/>
      <c r="H103" s="25"/>
      <c r="I103" s="26"/>
      <c r="J103" s="27"/>
      <c r="K103" s="27"/>
      <c r="L103" s="27"/>
      <c r="M103" s="27"/>
      <c r="N103" s="24"/>
    </row>
    <row r="104" spans="1:14" ht="15" customHeight="1">
      <c r="A104" s="28" t="s">
        <v>10</v>
      </c>
      <c r="B104" s="29"/>
      <c r="C104" s="24"/>
      <c r="D104" s="24"/>
      <c r="E104" s="24"/>
      <c r="F104" s="24"/>
      <c r="G104" s="25"/>
      <c r="H104" s="25"/>
      <c r="I104" s="26"/>
      <c r="J104" s="26"/>
      <c r="K104" s="30"/>
      <c r="L104" s="31"/>
      <c r="M104" s="31"/>
      <c r="N104" s="31"/>
    </row>
    <row r="105" spans="1:14" ht="15">
      <c r="A105" s="32" t="s">
        <v>8</v>
      </c>
      <c r="B105" s="38"/>
      <c r="C105" s="24"/>
      <c r="D105" s="24"/>
      <c r="E105" s="24"/>
      <c r="F105" s="24"/>
      <c r="G105" s="25"/>
      <c r="H105" s="25"/>
      <c r="I105" s="26"/>
      <c r="J105" s="26"/>
      <c r="K105" s="30"/>
      <c r="L105" s="31"/>
      <c r="M105" s="31"/>
      <c r="N105" s="31"/>
    </row>
    <row r="106" spans="2:14" ht="15">
      <c r="B106" s="28"/>
      <c r="C106" s="32"/>
      <c r="D106" s="32"/>
      <c r="E106" s="32"/>
      <c r="F106" s="28"/>
      <c r="G106" s="34"/>
      <c r="H106" s="34"/>
      <c r="I106" s="34"/>
      <c r="J106" s="33"/>
      <c r="K106" s="33"/>
      <c r="L106" s="33"/>
      <c r="M106" s="33"/>
      <c r="N106" s="28"/>
    </row>
    <row r="107" spans="2:14" ht="15">
      <c r="B107" s="28"/>
      <c r="C107" s="28"/>
      <c r="D107" s="28"/>
      <c r="E107" s="28"/>
      <c r="F107" s="28"/>
      <c r="G107" s="24"/>
      <c r="H107" s="24"/>
      <c r="I107" s="24"/>
      <c r="J107" s="27"/>
      <c r="K107" s="27"/>
      <c r="L107" s="27"/>
      <c r="M107" s="27"/>
      <c r="N107" s="34"/>
    </row>
  </sheetData>
  <sheetProtection/>
  <autoFilter ref="A7:N105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5">
    <dataValidation type="list" allowBlank="1" showInputMessage="1" showErrorMessage="1" sqref="C8">
      <formula1>OFFSET('аварийные отключения'!#REF!,MATCH(B8,'аварийные отключения'!#REF!,0)-1,1,COUNTIF('аварийные отключения'!#REF!,B8),1)</formula1>
    </dataValidation>
    <dataValidation type="list" allowBlank="1" showInputMessage="1" showErrorMessage="1" sqref="C9 C17:C18 C26 C45 C93 C99">
      <formula1>OFFSET('аварийные отключения'!#REF!,MATCH(B9,'аварийные отключения'!#REF!,0)-1,1,COUNTIF('аварийные отключения'!#REF!,B9),1)</formula1>
    </dataValidation>
    <dataValidation type="list" allowBlank="1" showInputMessage="1" showErrorMessage="1" sqref="C10 C13:C16">
      <formula1>OFFSET('аварийные отключения'!#REF!,MATCH(B10,'аварийные отключения'!#REF!,0)-1,1,COUNTIF('аварийные отключения'!#REF!,B10),1)</formula1>
    </dataValidation>
    <dataValidation type="list" allowBlank="1" showInputMessage="1" showErrorMessage="1" sqref="C19:C21 C28 C12">
      <formula1>OFFSET('аварийные отключения'!#REF!,MATCH(B19,'аварийные отключения'!#REF!,0)-1,1,COUNTIF('аварийные отключения'!#REF!,B19),1)</formula1>
    </dataValidation>
    <dataValidation type="list" allowBlank="1" showInputMessage="1" showErrorMessage="1" sqref="B8:B10 B99 B93 B28 B26 B12:B21 B45">
      <formula1>выбор2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1"/>
  <sheetViews>
    <sheetView zoomScalePageLayoutView="0" workbookViewId="0" topLeftCell="A166">
      <selection activeCell="A93" sqref="A93:D93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2" t="s">
        <v>51</v>
      </c>
      <c r="B1" s="22" t="s">
        <v>52</v>
      </c>
      <c r="C1" s="22" t="s">
        <v>53</v>
      </c>
      <c r="D1" s="22" t="s">
        <v>54</v>
      </c>
    </row>
    <row r="2" spans="1:6" ht="15">
      <c r="A2" s="21" t="s">
        <v>33</v>
      </c>
      <c r="B2" s="20">
        <v>3501</v>
      </c>
      <c r="C2" s="20" t="s">
        <v>39</v>
      </c>
      <c r="D2" s="20" t="s">
        <v>65</v>
      </c>
      <c r="F2" s="19" t="s">
        <v>33</v>
      </c>
    </row>
    <row r="3" spans="1:10" ht="15">
      <c r="A3" s="21" t="s">
        <v>33</v>
      </c>
      <c r="B3" s="20">
        <v>3502</v>
      </c>
      <c r="C3" s="20" t="s">
        <v>63</v>
      </c>
      <c r="D3" s="20" t="s">
        <v>64</v>
      </c>
      <c r="F3" s="43" t="s">
        <v>43</v>
      </c>
      <c r="G3" s="20" t="s">
        <v>159</v>
      </c>
      <c r="H3" s="20" t="s">
        <v>39</v>
      </c>
      <c r="I3" s="20" t="s">
        <v>39</v>
      </c>
      <c r="J3" s="50"/>
    </row>
    <row r="4" spans="1:6" ht="15">
      <c r="A4" s="21" t="s">
        <v>33</v>
      </c>
      <c r="B4" s="20">
        <v>3503</v>
      </c>
      <c r="C4" s="20" t="s">
        <v>39</v>
      </c>
      <c r="D4" s="20" t="s">
        <v>66</v>
      </c>
      <c r="F4" s="19" t="s">
        <v>44</v>
      </c>
    </row>
    <row r="5" spans="1:9" ht="15">
      <c r="A5" s="21" t="s">
        <v>50</v>
      </c>
      <c r="B5" s="20" t="s">
        <v>144</v>
      </c>
      <c r="C5" s="20" t="s">
        <v>39</v>
      </c>
      <c r="D5" s="20" t="s">
        <v>39</v>
      </c>
      <c r="F5" s="19" t="s">
        <v>45</v>
      </c>
      <c r="G5" s="13" t="s">
        <v>158</v>
      </c>
      <c r="H5" s="20" t="s">
        <v>39</v>
      </c>
      <c r="I5" s="20" t="s">
        <v>39</v>
      </c>
    </row>
    <row r="6" spans="1:9" ht="15">
      <c r="A6" s="21" t="s">
        <v>50</v>
      </c>
      <c r="B6" s="20" t="s">
        <v>145</v>
      </c>
      <c r="C6" s="20" t="s">
        <v>39</v>
      </c>
      <c r="D6" s="20" t="s">
        <v>39</v>
      </c>
      <c r="F6" s="19" t="s">
        <v>46</v>
      </c>
      <c r="G6" s="13" t="s">
        <v>158</v>
      </c>
      <c r="H6" s="20" t="s">
        <v>39</v>
      </c>
      <c r="I6" s="20" t="s">
        <v>39</v>
      </c>
    </row>
    <row r="7" spans="1:6" ht="15">
      <c r="A7" s="21" t="s">
        <v>50</v>
      </c>
      <c r="B7" s="20" t="s">
        <v>146</v>
      </c>
      <c r="C7" s="20" t="s">
        <v>39</v>
      </c>
      <c r="D7" s="20" t="s">
        <v>39</v>
      </c>
      <c r="F7" s="19" t="s">
        <v>47</v>
      </c>
    </row>
    <row r="8" spans="1:9" ht="15">
      <c r="A8" s="21" t="s">
        <v>50</v>
      </c>
      <c r="B8" s="20" t="s">
        <v>147</v>
      </c>
      <c r="C8" s="20" t="s">
        <v>39</v>
      </c>
      <c r="D8" s="20" t="s">
        <v>39</v>
      </c>
      <c r="F8" s="19" t="s">
        <v>58</v>
      </c>
      <c r="G8" s="20" t="s">
        <v>159</v>
      </c>
      <c r="H8" s="20" t="s">
        <v>39</v>
      </c>
      <c r="I8" s="20" t="s">
        <v>39</v>
      </c>
    </row>
    <row r="9" spans="1:9" ht="15">
      <c r="A9" s="21" t="s">
        <v>50</v>
      </c>
      <c r="B9" s="20" t="s">
        <v>57</v>
      </c>
      <c r="C9" s="20" t="s">
        <v>39</v>
      </c>
      <c r="D9" s="20" t="s">
        <v>39</v>
      </c>
      <c r="F9" s="19" t="s">
        <v>48</v>
      </c>
      <c r="G9" s="20" t="s">
        <v>159</v>
      </c>
      <c r="H9" s="20" t="s">
        <v>39</v>
      </c>
      <c r="I9" s="20" t="s">
        <v>39</v>
      </c>
    </row>
    <row r="10" spans="1:7" ht="15">
      <c r="A10" s="21" t="s">
        <v>49</v>
      </c>
      <c r="B10" s="20" t="s">
        <v>57</v>
      </c>
      <c r="C10" s="20" t="s">
        <v>39</v>
      </c>
      <c r="D10" s="20" t="s">
        <v>39</v>
      </c>
      <c r="F10" s="19" t="s">
        <v>49</v>
      </c>
      <c r="G10" s="13" t="s">
        <v>23</v>
      </c>
    </row>
    <row r="11" spans="1:9" ht="15">
      <c r="A11" s="21" t="s">
        <v>33</v>
      </c>
      <c r="B11" s="20" t="s">
        <v>40</v>
      </c>
      <c r="C11" s="20" t="s">
        <v>39</v>
      </c>
      <c r="D11" s="20" t="s">
        <v>39</v>
      </c>
      <c r="F11" s="19" t="s">
        <v>50</v>
      </c>
      <c r="G11" s="13" t="s">
        <v>180</v>
      </c>
      <c r="H11" s="20" t="s">
        <v>39</v>
      </c>
      <c r="I11" s="20" t="s">
        <v>39</v>
      </c>
    </row>
    <row r="12" spans="1:6" ht="15">
      <c r="A12" s="21" t="s">
        <v>43</v>
      </c>
      <c r="B12" s="20" t="s">
        <v>40</v>
      </c>
      <c r="C12" s="20" t="s">
        <v>39</v>
      </c>
      <c r="D12" s="20" t="s">
        <v>39</v>
      </c>
      <c r="F12" s="19" t="s">
        <v>159</v>
      </c>
    </row>
    <row r="13" spans="1:9" ht="15">
      <c r="A13" s="21" t="s">
        <v>58</v>
      </c>
      <c r="B13" s="20" t="s">
        <v>40</v>
      </c>
      <c r="C13" s="20" t="s">
        <v>39</v>
      </c>
      <c r="D13" s="20" t="s">
        <v>39</v>
      </c>
      <c r="F13" s="21" t="s">
        <v>46</v>
      </c>
      <c r="G13" s="20" t="s">
        <v>172</v>
      </c>
      <c r="H13" s="20" t="s">
        <v>125</v>
      </c>
      <c r="I13" s="20" t="s">
        <v>126</v>
      </c>
    </row>
    <row r="14" spans="1:9" ht="15">
      <c r="A14" s="21" t="s">
        <v>45</v>
      </c>
      <c r="B14" s="20" t="s">
        <v>40</v>
      </c>
      <c r="C14" s="20" t="s">
        <v>39</v>
      </c>
      <c r="D14" s="20" t="s">
        <v>39</v>
      </c>
      <c r="F14" s="21" t="s">
        <v>46</v>
      </c>
      <c r="G14" s="20" t="s">
        <v>174</v>
      </c>
      <c r="H14" s="20" t="s">
        <v>125</v>
      </c>
      <c r="I14" s="20" t="s">
        <v>126</v>
      </c>
    </row>
    <row r="15" spans="1:9" ht="15">
      <c r="A15" s="21" t="s">
        <v>46</v>
      </c>
      <c r="B15" s="20" t="s">
        <v>40</v>
      </c>
      <c r="C15" s="20" t="s">
        <v>39</v>
      </c>
      <c r="D15" s="20" t="s">
        <v>39</v>
      </c>
      <c r="F15" s="21" t="s">
        <v>33</v>
      </c>
      <c r="G15" s="20" t="s">
        <v>169</v>
      </c>
      <c r="H15" s="20" t="s">
        <v>34</v>
      </c>
      <c r="I15" s="20" t="s">
        <v>55</v>
      </c>
    </row>
    <row r="16" spans="1:9" ht="15">
      <c r="A16" s="21" t="s">
        <v>47</v>
      </c>
      <c r="B16" s="20" t="s">
        <v>40</v>
      </c>
      <c r="C16" s="20" t="s">
        <v>39</v>
      </c>
      <c r="D16" s="20" t="s">
        <v>39</v>
      </c>
      <c r="F16" s="21" t="s">
        <v>33</v>
      </c>
      <c r="G16" s="18" t="s">
        <v>177</v>
      </c>
      <c r="H16" s="20" t="s">
        <v>39</v>
      </c>
      <c r="I16" s="20" t="s">
        <v>39</v>
      </c>
    </row>
    <row r="17" spans="1:9" ht="15">
      <c r="A17" s="21" t="s">
        <v>48</v>
      </c>
      <c r="B17" s="20" t="s">
        <v>40</v>
      </c>
      <c r="C17" s="20" t="s">
        <v>39</v>
      </c>
      <c r="D17" s="20" t="s">
        <v>39</v>
      </c>
      <c r="F17" s="19" t="s">
        <v>46</v>
      </c>
      <c r="G17" s="49" t="s">
        <v>159</v>
      </c>
      <c r="H17" s="49" t="s">
        <v>39</v>
      </c>
      <c r="I17" s="49" t="s">
        <v>39</v>
      </c>
    </row>
    <row r="18" spans="1:10" ht="15">
      <c r="A18" s="21" t="s">
        <v>49</v>
      </c>
      <c r="B18" s="20" t="s">
        <v>40</v>
      </c>
      <c r="C18" s="20" t="s">
        <v>39</v>
      </c>
      <c r="D18" s="20" t="s">
        <v>39</v>
      </c>
      <c r="F18" s="21" t="s">
        <v>50</v>
      </c>
      <c r="G18" s="17" t="s">
        <v>191</v>
      </c>
      <c r="H18" s="20" t="s">
        <v>39</v>
      </c>
      <c r="I18" s="20" t="s">
        <v>39</v>
      </c>
      <c r="J18" s="17"/>
    </row>
    <row r="19" spans="1:9" ht="15">
      <c r="A19" s="21" t="s">
        <v>50</v>
      </c>
      <c r="B19" s="20" t="s">
        <v>40</v>
      </c>
      <c r="C19" s="20" t="s">
        <v>39</v>
      </c>
      <c r="D19" s="20" t="s">
        <v>39</v>
      </c>
      <c r="F19" s="56" t="s">
        <v>33</v>
      </c>
      <c r="G19" s="57" t="s">
        <v>181</v>
      </c>
      <c r="I19" s="57" t="s">
        <v>39</v>
      </c>
    </row>
    <row r="20" spans="1:9" ht="15">
      <c r="A20" s="21" t="s">
        <v>33</v>
      </c>
      <c r="B20" s="20" t="s">
        <v>67</v>
      </c>
      <c r="C20" s="20" t="s">
        <v>39</v>
      </c>
      <c r="D20" s="20" t="s">
        <v>39</v>
      </c>
      <c r="F20" s="21" t="s">
        <v>33</v>
      </c>
      <c r="G20" s="20" t="s">
        <v>176</v>
      </c>
      <c r="I20" s="20" t="s">
        <v>39</v>
      </c>
    </row>
    <row r="21" spans="1:9" ht="15">
      <c r="A21" s="21" t="s">
        <v>33</v>
      </c>
      <c r="B21" s="20" t="s">
        <v>56</v>
      </c>
      <c r="C21" s="20" t="s">
        <v>39</v>
      </c>
      <c r="D21" s="20" t="s">
        <v>39</v>
      </c>
      <c r="F21" s="21" t="s">
        <v>43</v>
      </c>
      <c r="G21" s="20" t="s">
        <v>185</v>
      </c>
      <c r="H21" s="20" t="s">
        <v>94</v>
      </c>
      <c r="I21" s="20" t="s">
        <v>104</v>
      </c>
    </row>
    <row r="22" spans="1:9" ht="15">
      <c r="A22" s="21" t="s">
        <v>50</v>
      </c>
      <c r="B22" s="20" t="s">
        <v>56</v>
      </c>
      <c r="C22" s="20" t="s">
        <v>39</v>
      </c>
      <c r="D22" s="20" t="s">
        <v>39</v>
      </c>
      <c r="F22" s="19" t="s">
        <v>44</v>
      </c>
      <c r="G22" s="20" t="s">
        <v>158</v>
      </c>
      <c r="H22" s="20" t="s">
        <v>39</v>
      </c>
      <c r="I22" s="20" t="s">
        <v>39</v>
      </c>
    </row>
    <row r="23" spans="1:9" ht="15">
      <c r="A23" s="21" t="s">
        <v>49</v>
      </c>
      <c r="B23" s="20" t="s">
        <v>56</v>
      </c>
      <c r="C23" s="20" t="s">
        <v>39</v>
      </c>
      <c r="D23" s="20" t="s">
        <v>39</v>
      </c>
      <c r="F23" s="21" t="s">
        <v>33</v>
      </c>
      <c r="G23" s="18" t="s">
        <v>191</v>
      </c>
      <c r="H23" s="20" t="s">
        <v>39</v>
      </c>
      <c r="I23" s="20" t="s">
        <v>39</v>
      </c>
    </row>
    <row r="24" spans="1:9" ht="15">
      <c r="A24" s="21" t="s">
        <v>33</v>
      </c>
      <c r="B24" s="20" t="s">
        <v>41</v>
      </c>
      <c r="C24" s="20" t="s">
        <v>39</v>
      </c>
      <c r="D24" s="20" t="s">
        <v>39</v>
      </c>
      <c r="F24" s="21" t="s">
        <v>33</v>
      </c>
      <c r="G24" s="20" t="s">
        <v>192</v>
      </c>
      <c r="I24" s="20" t="s">
        <v>39</v>
      </c>
    </row>
    <row r="25" spans="1:9" ht="15">
      <c r="A25" s="21" t="s">
        <v>43</v>
      </c>
      <c r="B25" s="20" t="s">
        <v>41</v>
      </c>
      <c r="C25" s="20" t="s">
        <v>39</v>
      </c>
      <c r="D25" s="20" t="s">
        <v>39</v>
      </c>
      <c r="F25" s="21" t="s">
        <v>33</v>
      </c>
      <c r="G25" s="20" t="s">
        <v>193</v>
      </c>
      <c r="I25" s="20" t="s">
        <v>39</v>
      </c>
    </row>
    <row r="26" spans="1:9" ht="15">
      <c r="A26" s="21" t="s">
        <v>44</v>
      </c>
      <c r="B26" s="20" t="s">
        <v>41</v>
      </c>
      <c r="C26" s="20" t="s">
        <v>39</v>
      </c>
      <c r="D26" s="20" t="s">
        <v>39</v>
      </c>
      <c r="F26" s="21" t="s">
        <v>49</v>
      </c>
      <c r="G26" s="20" t="s">
        <v>171</v>
      </c>
      <c r="H26" s="20" t="s">
        <v>139</v>
      </c>
      <c r="I26" s="20" t="s">
        <v>140</v>
      </c>
    </row>
    <row r="27" spans="1:9" ht="15">
      <c r="A27" s="21" t="s">
        <v>58</v>
      </c>
      <c r="B27" s="20" t="s">
        <v>41</v>
      </c>
      <c r="C27" s="20" t="s">
        <v>39</v>
      </c>
      <c r="D27" s="20" t="s">
        <v>39</v>
      </c>
      <c r="F27" s="21" t="s">
        <v>46</v>
      </c>
      <c r="G27" s="20" t="s">
        <v>158</v>
      </c>
      <c r="H27" s="20" t="s">
        <v>39</v>
      </c>
      <c r="I27" s="20" t="s">
        <v>39</v>
      </c>
    </row>
    <row r="28" spans="1:9" ht="15">
      <c r="A28" s="21" t="s">
        <v>45</v>
      </c>
      <c r="B28" s="20" t="s">
        <v>41</v>
      </c>
      <c r="C28" s="20" t="s">
        <v>39</v>
      </c>
      <c r="D28" s="20" t="s">
        <v>39</v>
      </c>
      <c r="F28" s="39" t="s">
        <v>33</v>
      </c>
      <c r="G28" s="18" t="s">
        <v>180</v>
      </c>
      <c r="H28" s="20" t="s">
        <v>39</v>
      </c>
      <c r="I28" s="49" t="s">
        <v>39</v>
      </c>
    </row>
    <row r="29" spans="1:10" ht="15">
      <c r="A29" s="21" t="s">
        <v>46</v>
      </c>
      <c r="B29" s="23" t="s">
        <v>41</v>
      </c>
      <c r="C29" s="20" t="s">
        <v>39</v>
      </c>
      <c r="D29" s="20" t="s">
        <v>39</v>
      </c>
      <c r="F29" s="17" t="s">
        <v>194</v>
      </c>
      <c r="G29" s="17" t="s">
        <v>195</v>
      </c>
      <c r="H29" s="20" t="s">
        <v>39</v>
      </c>
      <c r="I29" s="20" t="s">
        <v>39</v>
      </c>
      <c r="J29" s="50"/>
    </row>
    <row r="30" spans="1:9" ht="15">
      <c r="A30" s="21" t="s">
        <v>48</v>
      </c>
      <c r="B30" s="20" t="s">
        <v>41</v>
      </c>
      <c r="C30" s="20" t="s">
        <v>39</v>
      </c>
      <c r="D30" s="20" t="s">
        <v>39</v>
      </c>
      <c r="F30" s="19" t="s">
        <v>45</v>
      </c>
      <c r="G30" s="13" t="s">
        <v>159</v>
      </c>
      <c r="H30" s="20" t="s">
        <v>39</v>
      </c>
      <c r="I30" s="20" t="s">
        <v>39</v>
      </c>
    </row>
    <row r="31" spans="1:9" ht="15">
      <c r="A31" s="21" t="s">
        <v>49</v>
      </c>
      <c r="B31" s="20" t="s">
        <v>41</v>
      </c>
      <c r="C31" s="20" t="s">
        <v>39</v>
      </c>
      <c r="D31" s="20" t="s">
        <v>39</v>
      </c>
      <c r="F31" s="39" t="s">
        <v>33</v>
      </c>
      <c r="G31" s="18" t="s">
        <v>160</v>
      </c>
      <c r="H31" s="20" t="s">
        <v>39</v>
      </c>
      <c r="I31" s="49" t="s">
        <v>39</v>
      </c>
    </row>
    <row r="32" spans="1:9" ht="15">
      <c r="A32" s="21" t="s">
        <v>50</v>
      </c>
      <c r="B32" s="20" t="s">
        <v>41</v>
      </c>
      <c r="C32" s="20" t="s">
        <v>39</v>
      </c>
      <c r="D32" s="20" t="s">
        <v>39</v>
      </c>
      <c r="F32" s="21" t="s">
        <v>33</v>
      </c>
      <c r="G32" s="20" t="s">
        <v>101</v>
      </c>
      <c r="I32" s="20" t="s">
        <v>39</v>
      </c>
    </row>
    <row r="33" spans="1:9" ht="15">
      <c r="A33" s="21" t="s">
        <v>33</v>
      </c>
      <c r="B33" s="20" t="s">
        <v>69</v>
      </c>
      <c r="C33" s="20" t="s">
        <v>39</v>
      </c>
      <c r="D33" s="20" t="s">
        <v>39</v>
      </c>
      <c r="F33" s="21" t="s">
        <v>49</v>
      </c>
      <c r="G33" s="20" t="s">
        <v>157</v>
      </c>
      <c r="H33" s="20" t="s">
        <v>139</v>
      </c>
      <c r="I33" s="20" t="s">
        <v>140</v>
      </c>
    </row>
    <row r="34" spans="1:7" ht="15">
      <c r="A34" s="21" t="s">
        <v>33</v>
      </c>
      <c r="B34" s="20" t="s">
        <v>68</v>
      </c>
      <c r="C34" s="20" t="s">
        <v>39</v>
      </c>
      <c r="D34" s="20" t="s">
        <v>39</v>
      </c>
      <c r="G34" s="20" t="s">
        <v>247</v>
      </c>
    </row>
    <row r="35" spans="1:4" ht="15">
      <c r="A35" s="21" t="s">
        <v>50</v>
      </c>
      <c r="B35" s="20" t="s">
        <v>143</v>
      </c>
      <c r="C35" s="20" t="s">
        <v>39</v>
      </c>
      <c r="D35" s="20" t="s">
        <v>39</v>
      </c>
    </row>
    <row r="36" spans="1:4" ht="15">
      <c r="A36" s="21" t="s">
        <v>58</v>
      </c>
      <c r="B36" s="20" t="s">
        <v>113</v>
      </c>
      <c r="C36" s="20" t="s">
        <v>39</v>
      </c>
      <c r="D36" s="20" t="s">
        <v>39</v>
      </c>
    </row>
    <row r="37" spans="1:4" ht="15">
      <c r="A37" s="21" t="s">
        <v>46</v>
      </c>
      <c r="B37" s="20" t="s">
        <v>113</v>
      </c>
      <c r="C37" s="20" t="s">
        <v>39</v>
      </c>
      <c r="D37" s="20" t="s">
        <v>39</v>
      </c>
    </row>
    <row r="38" spans="1:4" ht="15">
      <c r="A38" s="21" t="s">
        <v>48</v>
      </c>
      <c r="B38" s="20" t="s">
        <v>113</v>
      </c>
      <c r="C38" s="20" t="s">
        <v>39</v>
      </c>
      <c r="D38" s="20" t="s">
        <v>39</v>
      </c>
    </row>
    <row r="39" spans="1:4" ht="15">
      <c r="A39" s="21" t="s">
        <v>49</v>
      </c>
      <c r="B39" s="20" t="s">
        <v>113</v>
      </c>
      <c r="C39" s="20" t="s">
        <v>39</v>
      </c>
      <c r="D39" s="20" t="s">
        <v>39</v>
      </c>
    </row>
    <row r="40" spans="1:4" ht="15">
      <c r="A40" s="21" t="s">
        <v>50</v>
      </c>
      <c r="B40" s="23" t="s">
        <v>113</v>
      </c>
      <c r="C40" s="20" t="s">
        <v>39</v>
      </c>
      <c r="D40" s="20" t="s">
        <v>39</v>
      </c>
    </row>
    <row r="41" spans="1:4" ht="15">
      <c r="A41" s="21" t="s">
        <v>45</v>
      </c>
      <c r="B41" s="20" t="s">
        <v>121</v>
      </c>
      <c r="C41" s="20" t="s">
        <v>39</v>
      </c>
      <c r="D41" s="20" t="s">
        <v>39</v>
      </c>
    </row>
    <row r="42" spans="1:4" ht="15">
      <c r="A42" s="21" t="s">
        <v>58</v>
      </c>
      <c r="B42" s="20" t="s">
        <v>114</v>
      </c>
      <c r="C42" s="20" t="s">
        <v>39</v>
      </c>
      <c r="D42" s="20" t="s">
        <v>39</v>
      </c>
    </row>
    <row r="43" spans="1:4" ht="15">
      <c r="A43" s="21" t="s">
        <v>45</v>
      </c>
      <c r="B43" s="20" t="s">
        <v>123</v>
      </c>
      <c r="C43" s="20" t="s">
        <v>39</v>
      </c>
      <c r="D43" s="20" t="s">
        <v>39</v>
      </c>
    </row>
    <row r="44" spans="1:4" ht="15">
      <c r="A44" s="21" t="s">
        <v>45</v>
      </c>
      <c r="B44" s="20" t="s">
        <v>122</v>
      </c>
      <c r="C44" s="20" t="s">
        <v>39</v>
      </c>
      <c r="D44" s="20" t="s">
        <v>39</v>
      </c>
    </row>
    <row r="45" spans="1:4" ht="15">
      <c r="A45" s="21" t="s">
        <v>33</v>
      </c>
      <c r="B45" s="20" t="s">
        <v>71</v>
      </c>
      <c r="C45" s="20" t="s">
        <v>39</v>
      </c>
      <c r="D45" s="20" t="s">
        <v>39</v>
      </c>
    </row>
    <row r="46" spans="1:4" ht="15">
      <c r="A46" s="21" t="s">
        <v>33</v>
      </c>
      <c r="B46" s="20" t="s">
        <v>70</v>
      </c>
      <c r="C46" s="20" t="s">
        <v>39</v>
      </c>
      <c r="D46" s="20" t="s">
        <v>39</v>
      </c>
    </row>
    <row r="47" spans="1:4" ht="15">
      <c r="A47" s="21" t="s">
        <v>33</v>
      </c>
      <c r="B47" s="20" t="s">
        <v>42</v>
      </c>
      <c r="C47" s="20" t="s">
        <v>39</v>
      </c>
      <c r="D47" s="20" t="s">
        <v>39</v>
      </c>
    </row>
    <row r="48" spans="1:4" ht="15">
      <c r="A48" s="21" t="s">
        <v>43</v>
      </c>
      <c r="B48" s="20" t="s">
        <v>42</v>
      </c>
      <c r="C48" s="20" t="s">
        <v>39</v>
      </c>
      <c r="D48" s="20" t="s">
        <v>39</v>
      </c>
    </row>
    <row r="49" spans="1:4" ht="15">
      <c r="A49" s="21" t="s">
        <v>48</v>
      </c>
      <c r="B49" s="20" t="s">
        <v>136</v>
      </c>
      <c r="C49" s="20" t="s">
        <v>198</v>
      </c>
      <c r="D49" s="20" t="s">
        <v>137</v>
      </c>
    </row>
    <row r="50" spans="1:4" ht="15">
      <c r="A50" s="21" t="s">
        <v>33</v>
      </c>
      <c r="B50" s="20" t="s">
        <v>90</v>
      </c>
      <c r="C50" s="20" t="s">
        <v>34</v>
      </c>
      <c r="D50" s="20" t="s">
        <v>91</v>
      </c>
    </row>
    <row r="51" spans="1:4" ht="15">
      <c r="A51" s="21" t="s">
        <v>33</v>
      </c>
      <c r="B51" s="20" t="s">
        <v>73</v>
      </c>
      <c r="C51" s="20" t="s">
        <v>63</v>
      </c>
      <c r="D51" s="20" t="s">
        <v>74</v>
      </c>
    </row>
    <row r="52" spans="1:4" ht="15">
      <c r="A52" s="21" t="s">
        <v>33</v>
      </c>
      <c r="B52" s="20" t="s">
        <v>75</v>
      </c>
      <c r="C52" s="20" t="s">
        <v>204</v>
      </c>
      <c r="D52" s="20" t="s">
        <v>77</v>
      </c>
    </row>
    <row r="53" spans="1:4" ht="15">
      <c r="A53" s="21" t="s">
        <v>33</v>
      </c>
      <c r="B53" s="20" t="s">
        <v>78</v>
      </c>
      <c r="C53" s="20" t="s">
        <v>63</v>
      </c>
      <c r="D53" s="20" t="s">
        <v>74</v>
      </c>
    </row>
    <row r="54" spans="1:4" ht="15">
      <c r="A54" s="21" t="s">
        <v>33</v>
      </c>
      <c r="B54" s="20" t="s">
        <v>79</v>
      </c>
      <c r="C54" s="20" t="s">
        <v>34</v>
      </c>
      <c r="D54" s="20" t="s">
        <v>55</v>
      </c>
    </row>
    <row r="55" spans="1:4" ht="15">
      <c r="A55" s="21" t="s">
        <v>33</v>
      </c>
      <c r="B55" s="20" t="s">
        <v>80</v>
      </c>
      <c r="C55" s="20" t="s">
        <v>34</v>
      </c>
      <c r="D55" s="20" t="s">
        <v>81</v>
      </c>
    </row>
    <row r="56" spans="1:4" ht="15">
      <c r="A56" s="21" t="s">
        <v>33</v>
      </c>
      <c r="B56" s="20" t="s">
        <v>82</v>
      </c>
      <c r="C56" s="20" t="s">
        <v>34</v>
      </c>
      <c r="D56" s="20" t="s">
        <v>55</v>
      </c>
    </row>
    <row r="57" spans="1:4" ht="15">
      <c r="A57" s="21" t="s">
        <v>33</v>
      </c>
      <c r="B57" s="23" t="s">
        <v>92</v>
      </c>
      <c r="C57" s="20" t="s">
        <v>34</v>
      </c>
      <c r="D57" s="20" t="s">
        <v>91</v>
      </c>
    </row>
    <row r="58" spans="1:4" ht="15">
      <c r="A58" s="21" t="s">
        <v>33</v>
      </c>
      <c r="B58" s="20" t="s">
        <v>83</v>
      </c>
      <c r="C58" s="20" t="s">
        <v>63</v>
      </c>
      <c r="D58" s="20" t="s">
        <v>74</v>
      </c>
    </row>
    <row r="59" spans="1:4" ht="15">
      <c r="A59" s="21" t="s">
        <v>33</v>
      </c>
      <c r="B59" s="20" t="s">
        <v>84</v>
      </c>
      <c r="C59" s="20" t="s">
        <v>34</v>
      </c>
      <c r="D59" s="20" t="s">
        <v>55</v>
      </c>
    </row>
    <row r="60" spans="1:4" ht="15">
      <c r="A60" s="21" t="s">
        <v>33</v>
      </c>
      <c r="B60" s="20" t="s">
        <v>87</v>
      </c>
      <c r="C60" s="20" t="s">
        <v>34</v>
      </c>
      <c r="D60" s="20" t="s">
        <v>88</v>
      </c>
    </row>
    <row r="61" spans="1:4" ht="15">
      <c r="A61" s="21" t="s">
        <v>33</v>
      </c>
      <c r="B61" s="20" t="s">
        <v>89</v>
      </c>
      <c r="C61" s="20" t="s">
        <v>34</v>
      </c>
      <c r="D61" s="20" t="s">
        <v>55</v>
      </c>
    </row>
    <row r="62" spans="1:4" ht="15">
      <c r="A62" s="21" t="s">
        <v>48</v>
      </c>
      <c r="B62" s="20" t="s">
        <v>23</v>
      </c>
      <c r="C62" s="20" t="s">
        <v>139</v>
      </c>
      <c r="D62" s="20" t="s">
        <v>140</v>
      </c>
    </row>
    <row r="63" spans="1:4" ht="15">
      <c r="A63" s="21" t="s">
        <v>49</v>
      </c>
      <c r="B63" s="20" t="s">
        <v>23</v>
      </c>
      <c r="C63" s="20" t="s">
        <v>139</v>
      </c>
      <c r="D63" s="20" t="s">
        <v>140</v>
      </c>
    </row>
    <row r="64" spans="1:4" ht="15">
      <c r="A64" s="21" t="s">
        <v>50</v>
      </c>
      <c r="B64" s="20" t="s">
        <v>23</v>
      </c>
      <c r="C64" s="20" t="s">
        <v>151</v>
      </c>
      <c r="D64" s="20" t="s">
        <v>152</v>
      </c>
    </row>
    <row r="65" spans="1:4" ht="15">
      <c r="A65" s="21" t="s">
        <v>48</v>
      </c>
      <c r="B65" s="20" t="s">
        <v>141</v>
      </c>
      <c r="C65" s="20" t="s">
        <v>139</v>
      </c>
      <c r="D65" s="20" t="s">
        <v>140</v>
      </c>
    </row>
    <row r="66" spans="1:4" ht="15">
      <c r="A66" s="21" t="s">
        <v>50</v>
      </c>
      <c r="B66" s="20" t="s">
        <v>153</v>
      </c>
      <c r="C66" s="20" t="s">
        <v>151</v>
      </c>
      <c r="D66" s="20" t="s">
        <v>152</v>
      </c>
    </row>
    <row r="67" spans="1:4" ht="15">
      <c r="A67" s="21" t="s">
        <v>48</v>
      </c>
      <c r="B67" s="20" t="s">
        <v>142</v>
      </c>
      <c r="C67" s="20" t="s">
        <v>139</v>
      </c>
      <c r="D67" s="20" t="s">
        <v>140</v>
      </c>
    </row>
    <row r="68" spans="1:4" ht="15">
      <c r="A68" s="21" t="s">
        <v>50</v>
      </c>
      <c r="B68" s="20" t="s">
        <v>142</v>
      </c>
      <c r="C68" s="20" t="s">
        <v>151</v>
      </c>
      <c r="D68" s="20" t="s">
        <v>152</v>
      </c>
    </row>
    <row r="69" spans="1:4" ht="15">
      <c r="A69" s="21" t="s">
        <v>49</v>
      </c>
      <c r="B69" s="20" t="s">
        <v>24</v>
      </c>
      <c r="C69" s="20" t="s">
        <v>139</v>
      </c>
      <c r="D69" s="20" t="s">
        <v>140</v>
      </c>
    </row>
    <row r="70" spans="1:4" ht="15">
      <c r="A70" s="21" t="s">
        <v>50</v>
      </c>
      <c r="B70" s="20" t="s">
        <v>24</v>
      </c>
      <c r="C70" s="20" t="s">
        <v>139</v>
      </c>
      <c r="D70" s="20" t="s">
        <v>140</v>
      </c>
    </row>
    <row r="71" spans="1:4" ht="15">
      <c r="A71" s="21" t="s">
        <v>48</v>
      </c>
      <c r="B71" s="20" t="s">
        <v>26</v>
      </c>
      <c r="C71" s="20" t="s">
        <v>139</v>
      </c>
      <c r="D71" s="20" t="s">
        <v>140</v>
      </c>
    </row>
    <row r="72" spans="1:4" ht="15">
      <c r="A72" s="21" t="s">
        <v>50</v>
      </c>
      <c r="B72" s="20" t="s">
        <v>26</v>
      </c>
      <c r="C72" s="20" t="s">
        <v>151</v>
      </c>
      <c r="D72" s="20" t="s">
        <v>152</v>
      </c>
    </row>
    <row r="73" spans="1:4" ht="15">
      <c r="A73" s="21" t="s">
        <v>44</v>
      </c>
      <c r="B73" s="20" t="s">
        <v>106</v>
      </c>
      <c r="C73" s="20" t="s">
        <v>107</v>
      </c>
      <c r="D73" s="20" t="s">
        <v>108</v>
      </c>
    </row>
    <row r="74" spans="1:4" ht="15">
      <c r="A74" s="21" t="s">
        <v>44</v>
      </c>
      <c r="B74" s="20" t="s">
        <v>109</v>
      </c>
      <c r="C74" s="20" t="s">
        <v>107</v>
      </c>
      <c r="D74" s="20" t="s">
        <v>108</v>
      </c>
    </row>
    <row r="75" spans="1:4" ht="15">
      <c r="A75" s="21" t="s">
        <v>44</v>
      </c>
      <c r="B75" s="20" t="s">
        <v>20</v>
      </c>
      <c r="C75" s="20" t="s">
        <v>107</v>
      </c>
      <c r="D75" s="20" t="s">
        <v>108</v>
      </c>
    </row>
    <row r="76" spans="1:4" ht="15">
      <c r="A76" s="21" t="s">
        <v>44</v>
      </c>
      <c r="B76" s="20" t="s">
        <v>27</v>
      </c>
      <c r="C76" s="20" t="s">
        <v>107</v>
      </c>
      <c r="D76" s="20" t="s">
        <v>108</v>
      </c>
    </row>
    <row r="77" spans="1:4" ht="15">
      <c r="A77" s="21" t="s">
        <v>44</v>
      </c>
      <c r="B77" s="20" t="s">
        <v>110</v>
      </c>
      <c r="C77" s="20" t="s">
        <v>199</v>
      </c>
      <c r="D77" s="20" t="s">
        <v>200</v>
      </c>
    </row>
    <row r="78" spans="1:4" ht="15">
      <c r="A78" s="21" t="s">
        <v>50</v>
      </c>
      <c r="B78" s="20" t="s">
        <v>154</v>
      </c>
      <c r="C78" s="20" t="s">
        <v>151</v>
      </c>
      <c r="D78" s="20" t="s">
        <v>152</v>
      </c>
    </row>
    <row r="79" spans="1:4" ht="15">
      <c r="A79" s="21" t="s">
        <v>50</v>
      </c>
      <c r="B79" s="20" t="s">
        <v>155</v>
      </c>
      <c r="C79" s="20" t="s">
        <v>139</v>
      </c>
      <c r="D79" s="20" t="s">
        <v>140</v>
      </c>
    </row>
    <row r="80" spans="1:4" ht="15">
      <c r="A80" s="21" t="s">
        <v>50</v>
      </c>
      <c r="B80" s="20" t="s">
        <v>149</v>
      </c>
      <c r="C80" s="20" t="s">
        <v>139</v>
      </c>
      <c r="D80" s="20" t="s">
        <v>140</v>
      </c>
    </row>
    <row r="81" spans="1:4" ht="15">
      <c r="A81" s="21" t="s">
        <v>45</v>
      </c>
      <c r="B81" s="20" t="s">
        <v>124</v>
      </c>
      <c r="C81" s="20" t="s">
        <v>125</v>
      </c>
      <c r="D81" s="20" t="s">
        <v>156</v>
      </c>
    </row>
    <row r="82" spans="1:4" ht="15">
      <c r="A82" s="21" t="s">
        <v>45</v>
      </c>
      <c r="B82" s="20" t="s">
        <v>127</v>
      </c>
      <c r="C82" s="20" t="s">
        <v>125</v>
      </c>
      <c r="D82" s="20" t="s">
        <v>126</v>
      </c>
    </row>
    <row r="83" spans="1:4" ht="15">
      <c r="A83" s="21" t="s">
        <v>45</v>
      </c>
      <c r="B83" s="20" t="s">
        <v>128</v>
      </c>
      <c r="C83" s="20" t="s">
        <v>125</v>
      </c>
      <c r="D83" s="20" t="s">
        <v>126</v>
      </c>
    </row>
    <row r="84" spans="1:4" ht="15">
      <c r="A84" s="21" t="s">
        <v>45</v>
      </c>
      <c r="B84" s="20" t="s">
        <v>25</v>
      </c>
      <c r="C84" s="20" t="s">
        <v>125</v>
      </c>
      <c r="D84" s="20" t="s">
        <v>126</v>
      </c>
    </row>
    <row r="85" spans="1:4" ht="15">
      <c r="A85" s="21" t="s">
        <v>45</v>
      </c>
      <c r="B85" s="20" t="s">
        <v>19</v>
      </c>
      <c r="C85" s="20" t="s">
        <v>125</v>
      </c>
      <c r="D85" s="20" t="s">
        <v>156</v>
      </c>
    </row>
    <row r="86" spans="1:4" ht="15">
      <c r="A86" s="21" t="s">
        <v>45</v>
      </c>
      <c r="B86" s="20" t="s">
        <v>129</v>
      </c>
      <c r="C86" s="20" t="s">
        <v>125</v>
      </c>
      <c r="D86" s="20" t="s">
        <v>156</v>
      </c>
    </row>
    <row r="87" spans="1:4" ht="15">
      <c r="A87" s="21" t="s">
        <v>45</v>
      </c>
      <c r="B87" s="20" t="s">
        <v>130</v>
      </c>
      <c r="C87" s="20" t="s">
        <v>125</v>
      </c>
      <c r="D87" s="20" t="s">
        <v>126</v>
      </c>
    </row>
    <row r="88" spans="1:4" ht="15">
      <c r="A88" s="21" t="s">
        <v>45</v>
      </c>
      <c r="B88" s="20" t="s">
        <v>131</v>
      </c>
      <c r="C88" s="20" t="s">
        <v>125</v>
      </c>
      <c r="D88" s="20" t="s">
        <v>126</v>
      </c>
    </row>
    <row r="89" spans="1:4" ht="15">
      <c r="A89" s="21" t="s">
        <v>45</v>
      </c>
      <c r="B89" s="20" t="s">
        <v>197</v>
      </c>
      <c r="C89" s="20" t="s">
        <v>125</v>
      </c>
      <c r="D89" s="20" t="s">
        <v>156</v>
      </c>
    </row>
    <row r="90" spans="1:4" ht="15">
      <c r="A90" s="21" t="s">
        <v>50</v>
      </c>
      <c r="B90" s="20" t="s">
        <v>150</v>
      </c>
      <c r="C90" s="20" t="s">
        <v>151</v>
      </c>
      <c r="D90" s="20" t="s">
        <v>152</v>
      </c>
    </row>
    <row r="91" spans="1:4" ht="15">
      <c r="A91" s="21" t="s">
        <v>46</v>
      </c>
      <c r="B91" s="20" t="s">
        <v>28</v>
      </c>
      <c r="C91" s="20" t="s">
        <v>60</v>
      </c>
      <c r="D91" s="20" t="s">
        <v>132</v>
      </c>
    </row>
    <row r="92" spans="1:4" ht="15">
      <c r="A92" s="21" t="s">
        <v>46</v>
      </c>
      <c r="B92" s="20" t="s">
        <v>133</v>
      </c>
      <c r="C92" s="20" t="s">
        <v>125</v>
      </c>
      <c r="D92" s="20" t="s">
        <v>126</v>
      </c>
    </row>
    <row r="93" spans="1:4" ht="15">
      <c r="A93" s="21" t="s">
        <v>46</v>
      </c>
      <c r="B93" s="20" t="s">
        <v>30</v>
      </c>
      <c r="C93" s="20" t="s">
        <v>125</v>
      </c>
      <c r="D93" s="20" t="s">
        <v>126</v>
      </c>
    </row>
    <row r="94" spans="1:4" ht="15">
      <c r="A94" s="21" t="s">
        <v>46</v>
      </c>
      <c r="B94" s="20" t="s">
        <v>29</v>
      </c>
      <c r="C94" s="20" t="s">
        <v>125</v>
      </c>
      <c r="D94" s="20" t="s">
        <v>126</v>
      </c>
    </row>
    <row r="95" spans="1:4" ht="15">
      <c r="A95" s="21" t="s">
        <v>46</v>
      </c>
      <c r="B95" s="20" t="s">
        <v>134</v>
      </c>
      <c r="C95" s="20" t="s">
        <v>60</v>
      </c>
      <c r="D95" s="20" t="s">
        <v>132</v>
      </c>
    </row>
    <row r="96" spans="1:4" ht="15">
      <c r="A96" s="21" t="s">
        <v>46</v>
      </c>
      <c r="B96" s="20" t="s">
        <v>135</v>
      </c>
      <c r="C96" s="20" t="s">
        <v>125</v>
      </c>
      <c r="D96" s="20" t="s">
        <v>126</v>
      </c>
    </row>
    <row r="97" spans="1:4" ht="15">
      <c r="A97" s="21" t="s">
        <v>48</v>
      </c>
      <c r="B97" s="20" t="s">
        <v>138</v>
      </c>
      <c r="C97" s="20" t="s">
        <v>139</v>
      </c>
      <c r="D97" s="20" t="s">
        <v>140</v>
      </c>
    </row>
    <row r="98" spans="1:4" ht="15">
      <c r="A98" s="21" t="s">
        <v>50</v>
      </c>
      <c r="B98" s="20" t="s">
        <v>138</v>
      </c>
      <c r="C98" s="20" t="s">
        <v>151</v>
      </c>
      <c r="D98" s="20" t="s">
        <v>152</v>
      </c>
    </row>
    <row r="99" spans="1:4" ht="15">
      <c r="A99" s="21" t="s">
        <v>47</v>
      </c>
      <c r="B99" s="20" t="s">
        <v>59</v>
      </c>
      <c r="C99" s="20" t="s">
        <v>60</v>
      </c>
      <c r="D99" s="20" t="s">
        <v>132</v>
      </c>
    </row>
    <row r="100" spans="1:4" ht="15">
      <c r="A100" s="21" t="s">
        <v>49</v>
      </c>
      <c r="B100" s="20" t="s">
        <v>31</v>
      </c>
      <c r="C100" s="20" t="s">
        <v>139</v>
      </c>
      <c r="D100" s="20" t="s">
        <v>140</v>
      </c>
    </row>
    <row r="101" spans="1:4" ht="15">
      <c r="A101" s="21" t="s">
        <v>33</v>
      </c>
      <c r="B101" s="20" t="s">
        <v>18</v>
      </c>
      <c r="C101" s="20" t="s">
        <v>34</v>
      </c>
      <c r="D101" s="20" t="s">
        <v>72</v>
      </c>
    </row>
    <row r="102" spans="1:4" ht="15">
      <c r="A102" s="21" t="s">
        <v>58</v>
      </c>
      <c r="B102" s="20" t="s">
        <v>118</v>
      </c>
      <c r="C102" s="20" t="s">
        <v>94</v>
      </c>
      <c r="D102" s="20" t="s">
        <v>104</v>
      </c>
    </row>
    <row r="103" spans="1:4" ht="15">
      <c r="A103" s="21" t="s">
        <v>58</v>
      </c>
      <c r="B103" s="20" t="s">
        <v>119</v>
      </c>
      <c r="C103" s="20" t="s">
        <v>94</v>
      </c>
      <c r="D103" s="20" t="s">
        <v>104</v>
      </c>
    </row>
    <row r="104" spans="1:4" ht="15">
      <c r="A104" s="21" t="s">
        <v>58</v>
      </c>
      <c r="B104" s="20" t="s">
        <v>115</v>
      </c>
      <c r="C104" s="20" t="s">
        <v>39</v>
      </c>
      <c r="D104" s="20" t="s">
        <v>116</v>
      </c>
    </row>
    <row r="105" spans="1:4" ht="15">
      <c r="A105" s="21" t="s">
        <v>58</v>
      </c>
      <c r="B105" s="20" t="s">
        <v>120</v>
      </c>
      <c r="C105" s="20" t="s">
        <v>94</v>
      </c>
      <c r="D105" s="20" t="s">
        <v>104</v>
      </c>
    </row>
    <row r="106" spans="1:4" ht="15">
      <c r="A106" s="21" t="s">
        <v>58</v>
      </c>
      <c r="B106" s="20" t="s">
        <v>21</v>
      </c>
      <c r="C106" s="20" t="s">
        <v>94</v>
      </c>
      <c r="D106" s="20" t="s">
        <v>104</v>
      </c>
    </row>
    <row r="107" spans="1:4" ht="15">
      <c r="A107" s="21" t="s">
        <v>58</v>
      </c>
      <c r="B107" s="20" t="s">
        <v>117</v>
      </c>
      <c r="C107" s="20" t="s">
        <v>39</v>
      </c>
      <c r="D107" s="20" t="s">
        <v>116</v>
      </c>
    </row>
    <row r="108" spans="1:4" ht="15">
      <c r="A108" s="21" t="s">
        <v>48</v>
      </c>
      <c r="B108" s="20" t="s">
        <v>22</v>
      </c>
      <c r="C108" s="20" t="s">
        <v>139</v>
      </c>
      <c r="D108" s="20" t="s">
        <v>140</v>
      </c>
    </row>
    <row r="109" spans="1:4" ht="15">
      <c r="A109" s="21" t="s">
        <v>33</v>
      </c>
      <c r="B109" s="20" t="s">
        <v>85</v>
      </c>
      <c r="C109" s="20" t="s">
        <v>204</v>
      </c>
      <c r="D109" s="20" t="s">
        <v>86</v>
      </c>
    </row>
    <row r="110" spans="1:4" ht="15">
      <c r="A110" s="21" t="s">
        <v>43</v>
      </c>
      <c r="B110" s="20" t="s">
        <v>96</v>
      </c>
      <c r="C110" s="20" t="s">
        <v>39</v>
      </c>
      <c r="D110" s="20" t="s">
        <v>39</v>
      </c>
    </row>
    <row r="111" spans="1:4" ht="15">
      <c r="A111" s="21" t="s">
        <v>43</v>
      </c>
      <c r="B111" s="20" t="s">
        <v>97</v>
      </c>
      <c r="C111" s="20" t="s">
        <v>39</v>
      </c>
      <c r="D111" s="20" t="s">
        <v>168</v>
      </c>
    </row>
    <row r="112" spans="1:4" ht="15">
      <c r="A112" s="21" t="s">
        <v>43</v>
      </c>
      <c r="B112" s="20" t="s">
        <v>98</v>
      </c>
      <c r="C112" s="20" t="s">
        <v>99</v>
      </c>
      <c r="D112" s="20" t="s">
        <v>100</v>
      </c>
    </row>
    <row r="113" spans="1:4" ht="15">
      <c r="A113" s="21" t="s">
        <v>43</v>
      </c>
      <c r="B113" s="20" t="s">
        <v>101</v>
      </c>
      <c r="C113" s="20" t="s">
        <v>39</v>
      </c>
      <c r="D113" s="20" t="s">
        <v>39</v>
      </c>
    </row>
    <row r="114" spans="1:4" ht="15">
      <c r="A114" s="21" t="s">
        <v>43</v>
      </c>
      <c r="B114" s="20" t="s">
        <v>102</v>
      </c>
      <c r="C114" s="20" t="s">
        <v>199</v>
      </c>
      <c r="D114" s="20" t="s">
        <v>201</v>
      </c>
    </row>
    <row r="115" spans="1:4" ht="15">
      <c r="A115" s="21" t="s">
        <v>43</v>
      </c>
      <c r="B115" s="20" t="s">
        <v>103</v>
      </c>
      <c r="C115" s="20" t="s">
        <v>94</v>
      </c>
      <c r="D115" s="20" t="s">
        <v>104</v>
      </c>
    </row>
    <row r="116" spans="1:5" ht="15">
      <c r="A116" s="21" t="s">
        <v>43</v>
      </c>
      <c r="B116" s="20" t="s">
        <v>105</v>
      </c>
      <c r="C116" s="20" t="s">
        <v>202</v>
      </c>
      <c r="D116" s="20" t="s">
        <v>203</v>
      </c>
      <c r="E116" s="16"/>
    </row>
    <row r="117" spans="1:5" ht="15">
      <c r="A117" s="21" t="s">
        <v>33</v>
      </c>
      <c r="B117" s="20" t="s">
        <v>37</v>
      </c>
      <c r="C117" s="20" t="s">
        <v>204</v>
      </c>
      <c r="D117" s="20" t="s">
        <v>205</v>
      </c>
      <c r="E117" s="16"/>
    </row>
    <row r="118" spans="1:5" ht="15">
      <c r="A118" s="21" t="s">
        <v>33</v>
      </c>
      <c r="B118" s="20" t="s">
        <v>35</v>
      </c>
      <c r="C118" s="20" t="s">
        <v>34</v>
      </c>
      <c r="D118" s="20" t="s">
        <v>55</v>
      </c>
      <c r="E118" s="16"/>
    </row>
    <row r="119" spans="1:5" ht="15">
      <c r="A119" s="21" t="s">
        <v>33</v>
      </c>
      <c r="B119" s="20" t="s">
        <v>38</v>
      </c>
      <c r="C119" s="20" t="s">
        <v>39</v>
      </c>
      <c r="D119" s="20" t="s">
        <v>62</v>
      </c>
      <c r="E119" s="16"/>
    </row>
    <row r="120" spans="1:5" ht="15">
      <c r="A120" s="21" t="s">
        <v>33</v>
      </c>
      <c r="B120" s="20" t="s">
        <v>36</v>
      </c>
      <c r="C120" s="20" t="s">
        <v>34</v>
      </c>
      <c r="D120" s="20" t="s">
        <v>55</v>
      </c>
      <c r="E120" s="16"/>
    </row>
    <row r="121" spans="1:5" ht="15">
      <c r="A121" s="21" t="s">
        <v>50</v>
      </c>
      <c r="B121" s="20" t="s">
        <v>148</v>
      </c>
      <c r="C121" s="20" t="s">
        <v>139</v>
      </c>
      <c r="D121" s="20" t="s">
        <v>140</v>
      </c>
      <c r="E121" s="16"/>
    </row>
    <row r="122" spans="1:5" ht="15">
      <c r="A122" s="21" t="s">
        <v>50</v>
      </c>
      <c r="B122" s="20" t="s">
        <v>157</v>
      </c>
      <c r="C122" s="20" t="s">
        <v>151</v>
      </c>
      <c r="D122" s="20" t="s">
        <v>152</v>
      </c>
      <c r="E122" s="16"/>
    </row>
    <row r="123" spans="1:5" ht="15">
      <c r="A123" s="21" t="s">
        <v>43</v>
      </c>
      <c r="B123" s="20" t="s">
        <v>93</v>
      </c>
      <c r="C123" s="20" t="s">
        <v>94</v>
      </c>
      <c r="D123" s="20" t="s">
        <v>95</v>
      </c>
      <c r="E123" s="16"/>
    </row>
    <row r="124" spans="1:5" ht="15">
      <c r="A124" s="21" t="s">
        <v>33</v>
      </c>
      <c r="B124" s="19" t="s">
        <v>160</v>
      </c>
      <c r="C124" s="20" t="s">
        <v>39</v>
      </c>
      <c r="D124" s="20" t="s">
        <v>39</v>
      </c>
      <c r="E124" s="18"/>
    </row>
    <row r="125" spans="1:5" ht="15">
      <c r="A125" s="21" t="s">
        <v>33</v>
      </c>
      <c r="B125" s="18" t="s">
        <v>160</v>
      </c>
      <c r="C125" s="20" t="s">
        <v>39</v>
      </c>
      <c r="D125" s="20" t="s">
        <v>39</v>
      </c>
      <c r="E125" s="18"/>
    </row>
    <row r="126" spans="1:5" ht="15">
      <c r="A126" s="21" t="s">
        <v>33</v>
      </c>
      <c r="B126" s="18" t="s">
        <v>161</v>
      </c>
      <c r="C126" s="20" t="s">
        <v>39</v>
      </c>
      <c r="D126" s="20" t="s">
        <v>39</v>
      </c>
      <c r="E126" s="18"/>
    </row>
    <row r="127" spans="1:5" ht="15">
      <c r="A127" s="21" t="s">
        <v>33</v>
      </c>
      <c r="B127" s="18" t="s">
        <v>162</v>
      </c>
      <c r="C127" s="20" t="s">
        <v>39</v>
      </c>
      <c r="D127" s="20" t="s">
        <v>39</v>
      </c>
      <c r="E127" s="18"/>
    </row>
    <row r="128" spans="1:5" ht="15">
      <c r="A128" s="21" t="s">
        <v>33</v>
      </c>
      <c r="B128" s="18" t="s">
        <v>163</v>
      </c>
      <c r="C128" s="20" t="s">
        <v>39</v>
      </c>
      <c r="D128" s="20" t="s">
        <v>39</v>
      </c>
      <c r="E128" s="18"/>
    </row>
    <row r="129" spans="1:4" ht="15">
      <c r="A129" s="21" t="s">
        <v>33</v>
      </c>
      <c r="B129" s="18" t="s">
        <v>164</v>
      </c>
      <c r="C129" s="20" t="s">
        <v>39</v>
      </c>
      <c r="D129" s="20" t="s">
        <v>39</v>
      </c>
    </row>
    <row r="130" spans="1:4" ht="15">
      <c r="A130" s="21" t="s">
        <v>50</v>
      </c>
      <c r="B130" s="18" t="s">
        <v>165</v>
      </c>
      <c r="C130" s="20" t="s">
        <v>39</v>
      </c>
      <c r="D130" s="20" t="s">
        <v>39</v>
      </c>
    </row>
    <row r="131" spans="1:4" ht="15">
      <c r="A131" s="43" t="s">
        <v>47</v>
      </c>
      <c r="B131" s="17" t="s">
        <v>159</v>
      </c>
      <c r="C131" s="20" t="s">
        <v>39</v>
      </c>
      <c r="D131" s="20" t="s">
        <v>39</v>
      </c>
    </row>
    <row r="132" spans="1:4" ht="15">
      <c r="A132" s="17" t="s">
        <v>167</v>
      </c>
      <c r="B132" s="17" t="s">
        <v>158</v>
      </c>
      <c r="C132" s="20" t="s">
        <v>39</v>
      </c>
      <c r="D132" s="20" t="s">
        <v>39</v>
      </c>
    </row>
    <row r="133" spans="1:4" ht="15">
      <c r="A133" s="17" t="s">
        <v>43</v>
      </c>
      <c r="B133" s="17" t="s">
        <v>158</v>
      </c>
      <c r="C133" s="20" t="s">
        <v>39</v>
      </c>
      <c r="D133" s="20" t="s">
        <v>39</v>
      </c>
    </row>
    <row r="134" spans="1:4" ht="15">
      <c r="A134" s="17" t="s">
        <v>45</v>
      </c>
      <c r="B134" s="17" t="s">
        <v>159</v>
      </c>
      <c r="C134" s="20" t="s">
        <v>39</v>
      </c>
      <c r="D134" s="20" t="s">
        <v>39</v>
      </c>
    </row>
    <row r="135" spans="1:4" ht="15">
      <c r="A135" s="21" t="s">
        <v>33</v>
      </c>
      <c r="B135" s="20" t="s">
        <v>169</v>
      </c>
      <c r="C135" s="20" t="s">
        <v>34</v>
      </c>
      <c r="D135" s="20" t="s">
        <v>55</v>
      </c>
    </row>
    <row r="136" spans="1:4" ht="15">
      <c r="A136" s="21" t="s">
        <v>50</v>
      </c>
      <c r="B136" s="18" t="s">
        <v>170</v>
      </c>
      <c r="C136" s="20" t="s">
        <v>34</v>
      </c>
      <c r="D136" s="20" t="s">
        <v>39</v>
      </c>
    </row>
    <row r="137" spans="1:4" ht="15">
      <c r="A137" s="21" t="s">
        <v>49</v>
      </c>
      <c r="B137" s="20" t="s">
        <v>171</v>
      </c>
      <c r="C137" s="20" t="s">
        <v>139</v>
      </c>
      <c r="D137" s="20" t="s">
        <v>140</v>
      </c>
    </row>
    <row r="138" spans="1:4" ht="15">
      <c r="A138" s="13" t="s">
        <v>58</v>
      </c>
      <c r="B138" s="17" t="s">
        <v>159</v>
      </c>
      <c r="C138" s="20" t="s">
        <v>39</v>
      </c>
      <c r="D138" s="20" t="s">
        <v>39</v>
      </c>
    </row>
    <row r="139" spans="1:4" ht="15">
      <c r="A139" s="21" t="s">
        <v>49</v>
      </c>
      <c r="B139" s="20" t="s">
        <v>157</v>
      </c>
      <c r="C139" s="20" t="s">
        <v>139</v>
      </c>
      <c r="D139" s="20" t="s">
        <v>140</v>
      </c>
    </row>
    <row r="140" spans="1:4" ht="15">
      <c r="A140" s="13" t="s">
        <v>43</v>
      </c>
      <c r="B140" s="17" t="s">
        <v>173</v>
      </c>
      <c r="C140" s="20" t="s">
        <v>39</v>
      </c>
      <c r="D140" s="20" t="s">
        <v>39</v>
      </c>
    </row>
    <row r="141" spans="1:4" ht="15">
      <c r="A141" s="21" t="s">
        <v>46</v>
      </c>
      <c r="B141" s="20" t="s">
        <v>172</v>
      </c>
      <c r="C141" s="20" t="s">
        <v>125</v>
      </c>
      <c r="D141" s="20" t="s">
        <v>126</v>
      </c>
    </row>
    <row r="142" spans="1:4" ht="15">
      <c r="A142" s="21" t="s">
        <v>46</v>
      </c>
      <c r="B142" s="20" t="s">
        <v>174</v>
      </c>
      <c r="C142" s="20" t="s">
        <v>125</v>
      </c>
      <c r="D142" s="20" t="s">
        <v>126</v>
      </c>
    </row>
    <row r="143" spans="1:4" ht="15">
      <c r="A143" s="17" t="s">
        <v>58</v>
      </c>
      <c r="B143" s="17" t="s">
        <v>175</v>
      </c>
      <c r="C143" s="20" t="s">
        <v>39</v>
      </c>
      <c r="D143" s="20" t="s">
        <v>39</v>
      </c>
    </row>
    <row r="144" spans="1:4" ht="15">
      <c r="A144" s="21" t="s">
        <v>33</v>
      </c>
      <c r="B144" s="20" t="s">
        <v>176</v>
      </c>
      <c r="C144" s="20" t="s">
        <v>34</v>
      </c>
      <c r="D144" s="20" t="s">
        <v>39</v>
      </c>
    </row>
    <row r="145" spans="1:4" ht="15">
      <c r="A145" s="21" t="s">
        <v>33</v>
      </c>
      <c r="B145" s="20" t="s">
        <v>181</v>
      </c>
      <c r="C145" s="20" t="s">
        <v>34</v>
      </c>
      <c r="D145" s="20" t="s">
        <v>39</v>
      </c>
    </row>
    <row r="146" spans="1:4" ht="15">
      <c r="A146" s="19" t="s">
        <v>43</v>
      </c>
      <c r="B146" s="20" t="s">
        <v>159</v>
      </c>
      <c r="C146" s="20" t="s">
        <v>39</v>
      </c>
      <c r="D146" s="20" t="s">
        <v>39</v>
      </c>
    </row>
    <row r="147" spans="1:4" ht="15">
      <c r="A147" s="19" t="s">
        <v>43</v>
      </c>
      <c r="B147" s="20" t="s">
        <v>158</v>
      </c>
      <c r="C147" s="20" t="s">
        <v>39</v>
      </c>
      <c r="D147" s="20" t="s">
        <v>39</v>
      </c>
    </row>
    <row r="148" spans="1:4" ht="15">
      <c r="A148" s="21" t="s">
        <v>48</v>
      </c>
      <c r="B148" s="20" t="s">
        <v>158</v>
      </c>
      <c r="C148" s="20" t="s">
        <v>39</v>
      </c>
      <c r="D148" s="20" t="s">
        <v>39</v>
      </c>
    </row>
    <row r="149" spans="1:4" ht="15">
      <c r="A149" s="21" t="s">
        <v>47</v>
      </c>
      <c r="B149" s="20" t="s">
        <v>159</v>
      </c>
      <c r="C149" s="20" t="s">
        <v>39</v>
      </c>
      <c r="D149" s="20" t="s">
        <v>39</v>
      </c>
    </row>
    <row r="150" spans="1:4" ht="15">
      <c r="A150" s="39" t="s">
        <v>33</v>
      </c>
      <c r="B150" s="18" t="s">
        <v>178</v>
      </c>
      <c r="C150" s="20" t="s">
        <v>39</v>
      </c>
      <c r="D150" s="20" t="s">
        <v>39</v>
      </c>
    </row>
    <row r="151" spans="1:4" ht="15">
      <c r="A151" s="17" t="s">
        <v>179</v>
      </c>
      <c r="B151" s="17" t="s">
        <v>159</v>
      </c>
      <c r="C151" s="20" t="s">
        <v>60</v>
      </c>
      <c r="D151" s="20" t="s">
        <v>132</v>
      </c>
    </row>
    <row r="152" spans="1:4" ht="15">
      <c r="A152" s="21" t="s">
        <v>50</v>
      </c>
      <c r="B152" s="18" t="s">
        <v>162</v>
      </c>
      <c r="C152" s="20" t="s">
        <v>39</v>
      </c>
      <c r="D152" s="20" t="s">
        <v>39</v>
      </c>
    </row>
    <row r="153" spans="1:4" ht="15">
      <c r="A153" s="21" t="s">
        <v>33</v>
      </c>
      <c r="B153" s="20" t="s">
        <v>182</v>
      </c>
      <c r="C153" s="20" t="s">
        <v>76</v>
      </c>
      <c r="D153" s="20" t="s">
        <v>77</v>
      </c>
    </row>
    <row r="154" spans="1:4" ht="15">
      <c r="A154" s="21" t="s">
        <v>58</v>
      </c>
      <c r="B154" s="20" t="s">
        <v>183</v>
      </c>
      <c r="C154" s="20" t="s">
        <v>125</v>
      </c>
      <c r="D154" s="20" t="s">
        <v>188</v>
      </c>
    </row>
    <row r="155" spans="1:4" ht="15">
      <c r="A155" s="21" t="s">
        <v>58</v>
      </c>
      <c r="B155" s="20" t="s">
        <v>184</v>
      </c>
      <c r="C155" s="20" t="s">
        <v>94</v>
      </c>
      <c r="D155" s="20" t="s">
        <v>104</v>
      </c>
    </row>
    <row r="156" spans="1:4" ht="15">
      <c r="A156" s="21" t="s">
        <v>58</v>
      </c>
      <c r="B156" s="20" t="s">
        <v>184</v>
      </c>
      <c r="C156" s="20" t="s">
        <v>125</v>
      </c>
      <c r="D156" s="20" t="s">
        <v>126</v>
      </c>
    </row>
    <row r="157" spans="1:4" ht="15">
      <c r="A157" s="21" t="s">
        <v>58</v>
      </c>
      <c r="B157" s="20" t="s">
        <v>186</v>
      </c>
      <c r="C157" s="20" t="s">
        <v>111</v>
      </c>
      <c r="D157" s="20" t="s">
        <v>112</v>
      </c>
    </row>
    <row r="158" spans="1:4" ht="15">
      <c r="A158" s="21" t="s">
        <v>58</v>
      </c>
      <c r="B158" s="20" t="s">
        <v>120</v>
      </c>
      <c r="C158" s="20" t="s">
        <v>94</v>
      </c>
      <c r="D158" s="20" t="s">
        <v>104</v>
      </c>
    </row>
    <row r="159" spans="1:4" ht="15">
      <c r="A159" s="21" t="s">
        <v>58</v>
      </c>
      <c r="B159" s="20" t="s">
        <v>21</v>
      </c>
      <c r="C159" s="20" t="s">
        <v>94</v>
      </c>
      <c r="D159" s="20" t="s">
        <v>104</v>
      </c>
    </row>
    <row r="160" spans="1:4" ht="15">
      <c r="A160" s="21" t="s">
        <v>58</v>
      </c>
      <c r="B160" s="20" t="s">
        <v>187</v>
      </c>
      <c r="C160" s="20" t="s">
        <v>125</v>
      </c>
      <c r="D160" s="20" t="s">
        <v>126</v>
      </c>
    </row>
    <row r="161" spans="1:4" ht="15">
      <c r="A161" s="21" t="s">
        <v>58</v>
      </c>
      <c r="B161" s="20" t="s">
        <v>184</v>
      </c>
      <c r="C161" s="20" t="s">
        <v>125</v>
      </c>
      <c r="D161" s="20" t="s">
        <v>126</v>
      </c>
    </row>
    <row r="162" spans="1:4" ht="15">
      <c r="A162" s="21" t="s">
        <v>58</v>
      </c>
      <c r="B162" s="20" t="s">
        <v>118</v>
      </c>
      <c r="C162" s="20" t="s">
        <v>94</v>
      </c>
      <c r="D162" s="20" t="s">
        <v>104</v>
      </c>
    </row>
    <row r="163" spans="1:4" ht="15">
      <c r="A163" s="21" t="s">
        <v>49</v>
      </c>
      <c r="B163" s="17" t="s">
        <v>175</v>
      </c>
      <c r="C163" s="20" t="s">
        <v>39</v>
      </c>
      <c r="D163" s="20" t="s">
        <v>39</v>
      </c>
    </row>
    <row r="164" spans="1:4" ht="15">
      <c r="A164" s="21" t="s">
        <v>43</v>
      </c>
      <c r="B164" s="20" t="s">
        <v>185</v>
      </c>
      <c r="C164" s="20" t="s">
        <v>94</v>
      </c>
      <c r="D164" s="20" t="s">
        <v>104</v>
      </c>
    </row>
    <row r="165" spans="1:4" ht="15">
      <c r="A165" s="21" t="s">
        <v>58</v>
      </c>
      <c r="B165" s="20" t="s">
        <v>119</v>
      </c>
      <c r="C165" s="20" t="s">
        <v>94</v>
      </c>
      <c r="D165" s="20" t="s">
        <v>104</v>
      </c>
    </row>
    <row r="166" spans="1:8" ht="15">
      <c r="A166" s="21" t="s">
        <v>43</v>
      </c>
      <c r="B166" s="20" t="s">
        <v>189</v>
      </c>
      <c r="C166" s="20" t="s">
        <v>39</v>
      </c>
      <c r="D166" s="20" t="s">
        <v>39</v>
      </c>
      <c r="E166" s="21"/>
      <c r="F166" s="20"/>
      <c r="G166" s="20"/>
      <c r="H166" s="20"/>
    </row>
    <row r="167" spans="1:4" ht="15">
      <c r="A167" s="21" t="s">
        <v>48</v>
      </c>
      <c r="B167" s="20" t="s">
        <v>190</v>
      </c>
      <c r="C167" s="20" t="s">
        <v>39</v>
      </c>
      <c r="D167" s="20" t="s">
        <v>39</v>
      </c>
    </row>
    <row r="168" spans="1:4" ht="15">
      <c r="A168" s="21" t="s">
        <v>50</v>
      </c>
      <c r="B168" s="17" t="s">
        <v>163</v>
      </c>
      <c r="C168" s="20" t="s">
        <v>39</v>
      </c>
      <c r="D168" s="20" t="s">
        <v>39</v>
      </c>
    </row>
    <row r="169" spans="1:4" ht="15">
      <c r="A169" s="21" t="s">
        <v>45</v>
      </c>
      <c r="B169" s="20" t="s">
        <v>124</v>
      </c>
      <c r="C169" s="20" t="s">
        <v>125</v>
      </c>
      <c r="D169" s="20" t="s">
        <v>126</v>
      </c>
    </row>
    <row r="170" spans="1:4" ht="15">
      <c r="A170" s="21" t="s">
        <v>46</v>
      </c>
      <c r="B170" s="20" t="s">
        <v>158</v>
      </c>
      <c r="C170" s="20" t="s">
        <v>39</v>
      </c>
      <c r="D170" s="20" t="s">
        <v>39</v>
      </c>
    </row>
    <row r="171" spans="1:4" ht="15">
      <c r="A171" s="17" t="s">
        <v>58</v>
      </c>
      <c r="B171" s="17" t="s">
        <v>158</v>
      </c>
      <c r="C171" s="20" t="s">
        <v>39</v>
      </c>
      <c r="D171" s="20" t="s">
        <v>39</v>
      </c>
    </row>
    <row r="172" spans="1:4" ht="15">
      <c r="A172" s="21" t="s">
        <v>43</v>
      </c>
      <c r="B172" s="20" t="s">
        <v>185</v>
      </c>
      <c r="C172" s="20" t="s">
        <v>94</v>
      </c>
      <c r="D172" s="20" t="s">
        <v>104</v>
      </c>
    </row>
    <row r="173" spans="1:4" ht="15">
      <c r="A173" s="21" t="s">
        <v>50</v>
      </c>
      <c r="B173" s="20" t="s">
        <v>196</v>
      </c>
      <c r="C173" s="20" t="s">
        <v>34</v>
      </c>
      <c r="D173" s="20" t="s">
        <v>39</v>
      </c>
    </row>
    <row r="174" spans="1:4" ht="15">
      <c r="A174" s="21" t="s">
        <v>49</v>
      </c>
      <c r="B174" s="20" t="s">
        <v>190</v>
      </c>
      <c r="C174" s="20" t="s">
        <v>39</v>
      </c>
      <c r="D174" s="20" t="s">
        <v>39</v>
      </c>
    </row>
    <row r="175" spans="1:4" ht="15">
      <c r="A175" s="21" t="s">
        <v>49</v>
      </c>
      <c r="B175" s="17" t="s">
        <v>158</v>
      </c>
      <c r="C175" s="20" t="s">
        <v>39</v>
      </c>
      <c r="D175" s="20" t="s">
        <v>39</v>
      </c>
    </row>
    <row r="176" spans="1:4" ht="15">
      <c r="A176" s="21" t="s">
        <v>49</v>
      </c>
      <c r="B176" s="17" t="s">
        <v>159</v>
      </c>
      <c r="C176" s="20" t="s">
        <v>39</v>
      </c>
      <c r="D176" s="20" t="s">
        <v>39</v>
      </c>
    </row>
    <row r="177" spans="1:4" ht="15">
      <c r="A177" s="17" t="s">
        <v>58</v>
      </c>
      <c r="B177" s="17" t="s">
        <v>206</v>
      </c>
      <c r="C177" s="20" t="s">
        <v>39</v>
      </c>
      <c r="D177" s="20" t="s">
        <v>39</v>
      </c>
    </row>
    <row r="178" spans="1:4" ht="15">
      <c r="A178" s="17" t="s">
        <v>43</v>
      </c>
      <c r="B178" s="17" t="s">
        <v>227</v>
      </c>
      <c r="C178" s="20" t="s">
        <v>39</v>
      </c>
      <c r="D178" s="20" t="s">
        <v>39</v>
      </c>
    </row>
    <row r="179" spans="1:4" ht="15">
      <c r="A179" s="21" t="s">
        <v>33</v>
      </c>
      <c r="B179" s="20" t="s">
        <v>227</v>
      </c>
      <c r="C179" s="20" t="s">
        <v>39</v>
      </c>
      <c r="D179" s="20" t="s">
        <v>39</v>
      </c>
    </row>
    <row r="180" spans="1:4" ht="15">
      <c r="A180" s="21" t="s">
        <v>33</v>
      </c>
      <c r="B180" s="17" t="s">
        <v>230</v>
      </c>
      <c r="C180" s="20" t="s">
        <v>39</v>
      </c>
      <c r="D180" s="20" t="s">
        <v>39</v>
      </c>
    </row>
    <row r="181" spans="1:4" ht="15">
      <c r="A181" s="21" t="s">
        <v>48</v>
      </c>
      <c r="B181" s="20" t="s">
        <v>24</v>
      </c>
      <c r="C181" s="20" t="s">
        <v>290</v>
      </c>
      <c r="D181" s="20" t="s">
        <v>290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A179:A180">
      <formula1>выбор2</formula1>
    </dataValidation>
    <dataValidation type="list" allowBlank="1" showInputMessage="1" showErrorMessage="1" sqref="B179 G34">
      <formula1>OFFSET(Лист1!#REF!,MATCH(A179,Лист1!#REF!,0)-1,1,COUNTIF(Лист1!#REF!,A179),1)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2015-07-07T03:14:00Z</dcterms:modified>
  <cp:category/>
  <cp:version/>
  <cp:contentType/>
  <cp:contentStatus/>
</cp:coreProperties>
</file>