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5" windowWidth="19020" windowHeight="11895" activeTab="0"/>
  </bookViews>
  <sheets>
    <sheet name="1.1" sheetId="7" r:id="rId1"/>
    <sheet name="4.2" sheetId="5" r:id="rId2"/>
  </sheets>
  <definedNames>
    <definedName name="_xlnm._FilterDatabase" localSheetId="0" hidden="1">'1.1'!$A$12:$AA$12</definedName>
    <definedName name="_xlnm.Print_Area" localSheetId="0">'1.1'!$A$1:$AA$31</definedName>
    <definedName name="_xlnm.Print_Titles" localSheetId="0">'1.1'!$9:$11</definedName>
  </definedNames>
  <calcPr calcId="145621"/>
</workbook>
</file>

<file path=xl/sharedStrings.xml><?xml version="1.0" encoding="utf-8"?>
<sst xmlns="http://schemas.openxmlformats.org/spreadsheetml/2006/main" count="146" uniqueCount="105">
  <si>
    <t>№№</t>
  </si>
  <si>
    <t>Итого</t>
  </si>
  <si>
    <t>1.1.</t>
  </si>
  <si>
    <t>1.2.</t>
  </si>
  <si>
    <t>1.3.</t>
  </si>
  <si>
    <t>1.4.</t>
  </si>
  <si>
    <t>1.5.</t>
  </si>
  <si>
    <t>2.</t>
  </si>
  <si>
    <t>2.1.</t>
  </si>
  <si>
    <t>2.2.</t>
  </si>
  <si>
    <t>Приложение  № 4.2</t>
  </si>
  <si>
    <t>к приказу Минэнерго России</t>
  </si>
  <si>
    <t>от «___»________2010 г. №____</t>
  </si>
  <si>
    <t>Источник финансирования</t>
  </si>
  <si>
    <t>План 2014 года</t>
  </si>
  <si>
    <t>План 2015 года</t>
  </si>
  <si>
    <t>План 2016 года</t>
  </si>
  <si>
    <t>План 2017 года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</si>
  <si>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</si>
  <si>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</si>
  <si>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</si>
  <si>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</si>
  <si>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</si>
  <si>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</si>
  <si>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</si>
  <si>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</si>
  <si>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</si>
  <si>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</si>
  <si>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</si>
  <si>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</si>
  <si>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</si>
  <si>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</si>
  <si>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</si>
  <si>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</si>
  <si>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</si>
  <si>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</si>
  <si>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</si>
  <si>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</si>
  <si>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</si>
  <si>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</si>
  <si>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</si>
  <si>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</si>
  <si>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</si>
  <si>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</si>
  <si>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</si>
  <si>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</si>
  <si>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</si>
  <si>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</si>
  <si>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</si>
  <si>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</si>
  <si>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</si>
  <si>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</si>
  <si>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</si>
  <si>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</si>
  <si>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</si>
  <si>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</si>
  <si>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</si>
  <si>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</si>
  <si>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</si>
  <si>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</si>
  <si>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</si>
  <si>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 план, в соответствии с утвержденной инвестиционной программой,  указать кем и когда утверждена инвестиционная программа</t>
  </si>
  <si>
    <t>** - для сетевых компаний, переодящих на метод тарифного регулирования RAB, горизонт планирования может быть больше</t>
  </si>
  <si>
    <t>Приложение  № 1.1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</si>
  <si>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</si>
  <si>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</si>
  <si>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</si>
  <si>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</si>
  <si>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</si>
  <si>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</si>
  <si>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</si>
  <si>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</si>
  <si>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</si>
  <si>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Объем финансирования****</t>
  </si>
  <si>
    <t>План года 2012</t>
  </si>
  <si>
    <t>План года 2013</t>
  </si>
  <si>
    <t>План года 2014</t>
  </si>
  <si>
    <t>План года 2015</t>
  </si>
  <si>
    <t>План года 2016</t>
  </si>
  <si>
    <t>План года 2017</t>
  </si>
  <si>
    <t>С/П*</t>
  </si>
  <si>
    <t>МВт/Гкал/ч/км/МВА</t>
  </si>
  <si>
    <t>млн.рублей</t>
  </si>
  <si>
    <t>Техническое перевооружение и реконструкция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</si>
  <si>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</si>
  <si>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</si>
  <si>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</si>
  <si>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</si>
  <si>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Прочее ТПиР</t>
  </si>
  <si>
    <t>Новое строительство</t>
  </si>
  <si>
    <t>Прочее новое строительство</t>
  </si>
  <si>
    <t>Источники финансирования инвестиционной программы 2014-2019 гг. ООО "СУЭК-Хакасия", млн. рублей</t>
  </si>
  <si>
    <t>План 2018 года</t>
  </si>
  <si>
    <t>План 2019 года</t>
  </si>
  <si>
    <t>ВСЕГО, по Энергоупралению  ООО "СУЭК-Хакасия"</t>
  </si>
  <si>
    <t>Перечень инвестиционных проектов на период реализации инвестиционной программы 2014-2019 гг. по Черногорскому Энергоуправлению ООО "СУЭК-Хакасия" и план их финансирования</t>
  </si>
  <si>
    <t>-</t>
  </si>
  <si>
    <t>Телемеханизация трансформаторных подстанций 110/35/10-6кВ</t>
  </si>
  <si>
    <t>План года 2018</t>
  </si>
  <si>
    <t>План года 2019</t>
  </si>
  <si>
    <t>Реконструкция ПС-110 Черногорская Реконструкция ОРУ 35кВ замена масляных выключателей на вакуумные</t>
  </si>
  <si>
    <t>Реконструкция ПС-110 Белоярская замена трансформаторов 10МВА на 2*25МВА</t>
  </si>
  <si>
    <t>Реконструкция ПС-110 Черногорская Реконструкция ОРУ 35кВ замена силового трансформатора 10МВА на 16МВА</t>
  </si>
  <si>
    <t xml:space="preserve">Реконструкция уличного освещения ОРУ-110-35кВ трансформаторных подстанция </t>
  </si>
  <si>
    <t>Итого  (5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</si>
</sst>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0.0"/>
    <numFmt numFmtId="171" formatCode="#,##0_);[Red]\(#,##0\)"/>
    <numFmt numFmtId="172" formatCode="#,##0.000"/>
    <numFmt numFmtId="173" formatCode="#,##0.0000"/>
    <numFmt numFmtId="174" formatCode="#,##0.00_ ;\-#,##0.00\ "/>
    <numFmt numFmtId="175" formatCode="0.000"/>
  </numFmts>
  <fonts count="39">
    <font>
      <sz val="10"/>
      <color theme="1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6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8"/>
      <name val="Arial"/>
      <family val="2"/>
    </font>
    <font>
      <sz val="10"/>
      <name val="NTHarmonica"/>
      <family val="2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</borders>
  <cellStyleXfs count="3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1">
      <alignment/>
      <protection locked="0"/>
    </xf>
    <xf numFmtId="44" fontId="8" fillId="0" borderId="0">
      <alignment/>
      <protection locked="0"/>
    </xf>
    <xf numFmtId="44" fontId="8" fillId="0" borderId="0">
      <alignment/>
      <protection locked="0"/>
    </xf>
    <xf numFmtId="44" fontId="8" fillId="0" borderId="0">
      <alignment/>
      <protection locked="0"/>
    </xf>
    <xf numFmtId="44" fontId="8" fillId="0" borderId="0">
      <alignment/>
      <protection locked="0"/>
    </xf>
    <xf numFmtId="44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8" fillId="0" borderId="1">
      <alignment/>
      <protection locked="0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2" applyNumberFormat="0" applyAlignment="0" applyProtection="0"/>
    <xf numFmtId="0" fontId="14" fillId="8" borderId="3" applyNumberFormat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" fillId="6" borderId="8" applyNumberFormat="0" applyFont="0" applyAlignment="0" applyProtection="0"/>
    <xf numFmtId="0" fontId="25" fillId="14" borderId="9" applyNumberFormat="0" applyAlignment="0" applyProtection="0"/>
    <xf numFmtId="0" fontId="24" fillId="0" borderId="0" applyNumberFormat="0">
      <alignment horizontal="left"/>
      <protection/>
    </xf>
    <xf numFmtId="0" fontId="26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7" fillId="0" borderId="0" applyNumberFormat="0" applyFill="0" applyBorder="0" applyAlignment="0" applyProtection="0"/>
    <xf numFmtId="169" fontId="6" fillId="0" borderId="11">
      <alignment/>
      <protection locked="0"/>
    </xf>
    <xf numFmtId="0" fontId="28" fillId="0" borderId="0" applyBorder="0">
      <alignment horizontal="center" vertical="center" wrapText="1"/>
      <protection/>
    </xf>
    <xf numFmtId="0" fontId="29" fillId="0" borderId="12" applyBorder="0">
      <alignment horizontal="center" vertical="center" wrapText="1"/>
      <protection/>
    </xf>
    <xf numFmtId="169" fontId="30" fillId="19" borderId="11">
      <alignment/>
      <protection/>
    </xf>
    <xf numFmtId="4" fontId="31" fillId="20" borderId="13" applyBorder="0">
      <alignment horizontal="right"/>
      <protection/>
    </xf>
    <xf numFmtId="0" fontId="32" fillId="21" borderId="0" applyFill="0">
      <alignment wrapText="1"/>
      <protection/>
    </xf>
    <xf numFmtId="0" fontId="33" fillId="0" borderId="0">
      <alignment horizontal="center" vertical="top" wrapText="1"/>
      <protection/>
    </xf>
    <xf numFmtId="0" fontId="34" fillId="0" borderId="0">
      <alignment horizontal="center"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20" borderId="14" applyNumberFormat="0" applyBorder="0">
      <alignment/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36" fillId="0" borderId="0">
      <alignment vertical="top"/>
      <protection/>
    </xf>
    <xf numFmtId="171" fontId="36" fillId="0" borderId="0">
      <alignment vertical="top"/>
      <protection/>
    </xf>
    <xf numFmtId="171" fontId="36" fillId="0" borderId="0">
      <alignment vertical="top"/>
      <protection/>
    </xf>
    <xf numFmtId="49" fontId="32" fillId="0" borderId="0">
      <alignment horizontal="center"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1" fillId="21" borderId="0" applyFont="0" applyBorder="0">
      <alignment horizontal="right"/>
      <protection/>
    </xf>
    <xf numFmtId="4" fontId="31" fillId="21" borderId="15" applyBorder="0">
      <alignment horizontal="right"/>
      <protection/>
    </xf>
    <xf numFmtId="4" fontId="31" fillId="22" borderId="16" applyBorder="0">
      <alignment horizontal="right"/>
      <protection/>
    </xf>
    <xf numFmtId="44" fontId="8" fillId="0" borderId="0">
      <alignment/>
      <protection locked="0"/>
    </xf>
    <xf numFmtId="43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167">
    <xf numFmtId="0" fontId="0" fillId="0" borderId="0" xfId="0"/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 horizontal="left"/>
      <protection/>
    </xf>
    <xf numFmtId="0" fontId="2" fillId="0" borderId="0" xfId="20" applyFont="1" applyFill="1" applyAlignment="1">
      <alignment horizontal="center" wrapText="1"/>
      <protection/>
    </xf>
    <xf numFmtId="0" fontId="2" fillId="0" borderId="0" xfId="20" applyFont="1" applyFill="1">
      <alignment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164" fontId="5" fillId="0" borderId="19" xfId="20" applyNumberFormat="1" applyFont="1" applyFill="1" applyBorder="1" applyAlignment="1">
      <alignment horizontal="center" vertical="center" wrapText="1"/>
      <protection/>
    </xf>
    <xf numFmtId="164" fontId="5" fillId="0" borderId="20" xfId="20" applyNumberFormat="1" applyFont="1" applyFill="1" applyBorder="1" applyAlignment="1">
      <alignment horizontal="center" vertical="center" wrapText="1"/>
      <protection/>
    </xf>
    <xf numFmtId="164" fontId="5" fillId="0" borderId="21" xfId="20" applyNumberFormat="1" applyFont="1" applyFill="1" applyBorder="1" applyAlignment="1">
      <alignment horizontal="center" vertical="center" wrapText="1"/>
      <protection/>
    </xf>
    <xf numFmtId="164" fontId="5" fillId="0" borderId="18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Fill="1">
      <alignment/>
      <protection/>
    </xf>
    <xf numFmtId="0" fontId="3" fillId="0" borderId="22" xfId="20" applyFont="1" applyFill="1" applyBorder="1" applyAlignment="1">
      <alignment horizontal="center" vertical="center"/>
      <protection/>
    </xf>
    <xf numFmtId="0" fontId="3" fillId="0" borderId="23" xfId="20" applyFont="1" applyFill="1" applyBorder="1" applyAlignment="1">
      <alignment horizontal="left" vertical="center" wrapText="1"/>
      <protection/>
    </xf>
    <xf numFmtId="164" fontId="3" fillId="0" borderId="24" xfId="20" applyNumberFormat="1" applyFont="1" applyFill="1" applyBorder="1" applyAlignment="1">
      <alignment horizontal="center" vertical="center" wrapText="1"/>
      <protection/>
    </xf>
    <xf numFmtId="164" fontId="3" fillId="0" borderId="25" xfId="20" applyNumberFormat="1" applyFont="1" applyFill="1" applyBorder="1" applyAlignment="1">
      <alignment horizontal="center" vertical="center" wrapText="1"/>
      <protection/>
    </xf>
    <xf numFmtId="164" fontId="3" fillId="0" borderId="26" xfId="20" applyNumberFormat="1" applyFont="1" applyFill="1" applyBorder="1" applyAlignment="1">
      <alignment horizontal="center" vertical="center" wrapText="1"/>
      <protection/>
    </xf>
    <xf numFmtId="164" fontId="3" fillId="0" borderId="23" xfId="20" applyNumberFormat="1" applyFont="1" applyFill="1" applyBorder="1" applyAlignment="1">
      <alignment horizontal="center" vertical="center"/>
      <protection/>
    </xf>
    <xf numFmtId="0" fontId="3" fillId="0" borderId="27" xfId="20" applyFont="1" applyFill="1" applyBorder="1" applyAlignment="1">
      <alignment horizontal="center" vertical="center"/>
      <protection/>
    </xf>
    <xf numFmtId="0" fontId="3" fillId="0" borderId="28" xfId="20" applyFont="1" applyFill="1" applyBorder="1" applyAlignment="1">
      <alignment horizontal="left" vertical="center" wrapText="1"/>
      <protection/>
    </xf>
    <xf numFmtId="0" fontId="3" fillId="0" borderId="29" xfId="20" applyFont="1" applyFill="1" applyBorder="1" applyAlignment="1">
      <alignment horizontal="center" vertical="center"/>
      <protection/>
    </xf>
    <xf numFmtId="0" fontId="3" fillId="0" borderId="30" xfId="20" applyFont="1" applyFill="1" applyBorder="1" applyAlignment="1">
      <alignment horizontal="left" vertical="center" wrapText="1"/>
      <protection/>
    </xf>
    <xf numFmtId="164" fontId="3" fillId="0" borderId="31" xfId="20" applyNumberFormat="1" applyFont="1" applyFill="1" applyBorder="1" applyAlignment="1">
      <alignment horizontal="center" vertical="center" wrapText="1"/>
      <protection/>
    </xf>
    <xf numFmtId="164" fontId="3" fillId="0" borderId="32" xfId="20" applyNumberFormat="1" applyFont="1" applyFill="1" applyBorder="1" applyAlignment="1">
      <alignment horizontal="center" vertical="center" wrapText="1"/>
      <protection/>
    </xf>
    <xf numFmtId="164" fontId="3" fillId="0" borderId="33" xfId="20" applyNumberFormat="1" applyFont="1" applyFill="1" applyBorder="1" applyAlignment="1">
      <alignment horizontal="center" vertical="center" wrapText="1"/>
      <protection/>
    </xf>
    <xf numFmtId="0" fontId="5" fillId="0" borderId="17" xfId="20" applyFont="1" applyFill="1" applyBorder="1" applyAlignment="1">
      <alignment horizontal="center" vertical="center"/>
      <protection/>
    </xf>
    <xf numFmtId="0" fontId="5" fillId="0" borderId="0" xfId="20" applyFont="1" applyFill="1" applyBorder="1">
      <alignment/>
      <protection/>
    </xf>
    <xf numFmtId="0" fontId="3" fillId="0" borderId="34" xfId="20" applyFont="1" applyFill="1" applyBorder="1" applyAlignment="1">
      <alignment horizontal="center" vertical="center"/>
      <protection/>
    </xf>
    <xf numFmtId="0" fontId="3" fillId="0" borderId="35" xfId="20" applyFont="1" applyFill="1" applyBorder="1" applyAlignment="1">
      <alignment horizontal="left" vertical="center" wrapText="1"/>
      <protection/>
    </xf>
    <xf numFmtId="0" fontId="5" fillId="0" borderId="17" xfId="20" applyFont="1" applyFill="1" applyBorder="1" applyAlignment="1">
      <alignment horizontal="left" vertical="center"/>
      <protection/>
    </xf>
    <xf numFmtId="0" fontId="3" fillId="0" borderId="22" xfId="20" applyFont="1" applyFill="1" applyBorder="1" applyAlignment="1">
      <alignment horizontal="left" vertical="center"/>
      <protection/>
    </xf>
    <xf numFmtId="0" fontId="3" fillId="0" borderId="27" xfId="20" applyFont="1" applyFill="1" applyBorder="1" applyAlignment="1">
      <alignment horizontal="left" vertical="center"/>
      <protection/>
    </xf>
    <xf numFmtId="0" fontId="3" fillId="0" borderId="28" xfId="20" applyFont="1" applyFill="1" applyBorder="1" applyAlignment="1">
      <alignment horizontal="right" vertical="center" wrapText="1"/>
      <protection/>
    </xf>
    <xf numFmtId="0" fontId="3" fillId="0" borderId="29" xfId="20" applyFont="1" applyFill="1" applyBorder="1" applyAlignment="1">
      <alignment horizontal="left" vertical="center"/>
      <protection/>
    </xf>
    <xf numFmtId="0" fontId="3" fillId="0" borderId="30" xfId="20" applyFont="1" applyFill="1" applyBorder="1" applyAlignment="1">
      <alignment horizontal="right" vertical="center" wrapText="1"/>
      <protection/>
    </xf>
    <xf numFmtId="164" fontId="3" fillId="0" borderId="36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left" vertical="center" wrapText="1" indent="4"/>
      <protection/>
    </xf>
    <xf numFmtId="0" fontId="3" fillId="0" borderId="0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" fontId="2" fillId="0" borderId="0" xfId="20" applyNumberFormat="1" applyFont="1" applyFill="1" applyAlignment="1">
      <alignment horizontal="left" vertical="top"/>
      <protection/>
    </xf>
    <xf numFmtId="2" fontId="3" fillId="0" borderId="0" xfId="20" applyNumberFormat="1" applyFont="1" applyFill="1" applyAlignment="1">
      <alignment vertical="top"/>
      <protection/>
    </xf>
    <xf numFmtId="49" fontId="3" fillId="0" borderId="0" xfId="20" applyNumberFormat="1" applyFont="1" applyFill="1" applyAlignment="1">
      <alignment horizontal="left" vertical="top" wrapText="1"/>
      <protection/>
    </xf>
    <xf numFmtId="2" fontId="3" fillId="0" borderId="0" xfId="20" applyNumberFormat="1" applyFont="1" applyFill="1" applyAlignment="1">
      <alignment horizontal="center" vertical="top" wrapText="1"/>
      <protection/>
    </xf>
    <xf numFmtId="173" fontId="5" fillId="0" borderId="0" xfId="20" applyNumberFormat="1" applyFont="1" applyFill="1">
      <alignment/>
      <protection/>
    </xf>
    <xf numFmtId="172" fontId="3" fillId="0" borderId="0" xfId="20" applyNumberFormat="1" applyFont="1" applyFill="1" applyBorder="1">
      <alignment/>
      <protection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4" fontId="0" fillId="0" borderId="0" xfId="306" applyNumberFormat="1" applyFont="1" applyAlignment="1">
      <alignment horizontal="center"/>
    </xf>
    <xf numFmtId="43" fontId="0" fillId="0" borderId="0" xfId="306" applyFont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174" fontId="3" fillId="0" borderId="39" xfId="306" applyNumberFormat="1" applyFont="1" applyFill="1" applyBorder="1" applyAlignment="1">
      <alignment horizontal="center" vertical="center" wrapText="1"/>
    </xf>
    <xf numFmtId="174" fontId="3" fillId="0" borderId="13" xfId="306" applyNumberFormat="1" applyFont="1" applyFill="1" applyBorder="1" applyAlignment="1">
      <alignment horizontal="center" vertical="center" wrapText="1"/>
    </xf>
    <xf numFmtId="174" fontId="3" fillId="0" borderId="38" xfId="306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5" fillId="23" borderId="23" xfId="307" applyFont="1" applyFill="1" applyBorder="1" applyAlignment="1">
      <alignment horizontal="center" vertical="center" wrapText="1"/>
      <protection/>
    </xf>
    <xf numFmtId="174" fontId="2" fillId="23" borderId="13" xfId="306" applyNumberFormat="1" applyFont="1" applyFill="1" applyBorder="1" applyAlignment="1">
      <alignment horizontal="center" vertical="center" wrapText="1"/>
    </xf>
    <xf numFmtId="0" fontId="5" fillId="23" borderId="44" xfId="307" applyFont="1" applyFill="1" applyBorder="1" applyAlignment="1">
      <alignment horizontal="center" vertical="center" wrapText="1" shrinkToFit="1"/>
      <protection/>
    </xf>
    <xf numFmtId="0" fontId="5" fillId="23" borderId="45" xfId="307" applyFont="1" applyFill="1" applyBorder="1" applyAlignment="1">
      <alignment horizontal="center" vertical="center" wrapText="1" shrinkToFit="1"/>
      <protection/>
    </xf>
    <xf numFmtId="174" fontId="2" fillId="23" borderId="39" xfId="306" applyNumberFormat="1" applyFont="1" applyFill="1" applyBorder="1" applyAlignment="1">
      <alignment horizontal="center" vertical="center" wrapText="1"/>
    </xf>
    <xf numFmtId="174" fontId="2" fillId="23" borderId="38" xfId="306" applyNumberFormat="1" applyFont="1" applyFill="1" applyBorder="1" applyAlignment="1">
      <alignment horizontal="center" vertical="center" wrapText="1"/>
    </xf>
    <xf numFmtId="0" fontId="2" fillId="23" borderId="37" xfId="307" applyFont="1" applyFill="1" applyBorder="1" applyAlignment="1">
      <alignment horizontal="center" vertical="center" wrapText="1"/>
      <protection/>
    </xf>
    <xf numFmtId="0" fontId="2" fillId="23" borderId="13" xfId="307" applyFont="1" applyFill="1" applyBorder="1" applyAlignment="1">
      <alignment horizontal="center" vertical="center" wrapText="1"/>
      <protection/>
    </xf>
    <xf numFmtId="0" fontId="2" fillId="23" borderId="38" xfId="307" applyFont="1" applyFill="1" applyBorder="1" applyAlignment="1">
      <alignment horizontal="center" vertical="center" wrapText="1"/>
      <protection/>
    </xf>
    <xf numFmtId="175" fontId="2" fillId="23" borderId="39" xfId="307" applyNumberFormat="1" applyFont="1" applyFill="1" applyBorder="1" applyAlignment="1">
      <alignment horizontal="center" vertical="center" wrapText="1"/>
      <protection/>
    </xf>
    <xf numFmtId="175" fontId="2" fillId="23" borderId="13" xfId="307" applyNumberFormat="1" applyFont="1" applyFill="1" applyBorder="1" applyAlignment="1">
      <alignment horizontal="center" vertical="center" wrapText="1"/>
      <protection/>
    </xf>
    <xf numFmtId="175" fontId="2" fillId="23" borderId="38" xfId="307" applyNumberFormat="1" applyFont="1" applyFill="1" applyBorder="1" applyAlignment="1">
      <alignment horizontal="center" vertical="center" wrapText="1"/>
      <protection/>
    </xf>
    <xf numFmtId="0" fontId="6" fillId="23" borderId="0" xfId="0" applyFont="1" applyFill="1"/>
    <xf numFmtId="0" fontId="2" fillId="0" borderId="28" xfId="307" applyFont="1" applyFill="1" applyBorder="1" applyAlignment="1">
      <alignment horizontal="center" vertical="center" wrapText="1"/>
      <protection/>
    </xf>
    <xf numFmtId="174" fontId="2" fillId="0" borderId="13" xfId="306" applyNumberFormat="1" applyFont="1" applyFill="1" applyBorder="1" applyAlignment="1">
      <alignment horizontal="center" vertical="center" wrapText="1"/>
    </xf>
    <xf numFmtId="0" fontId="2" fillId="0" borderId="39" xfId="307" applyFont="1" applyFill="1" applyBorder="1" applyAlignment="1">
      <alignment horizontal="center" vertical="center" wrapText="1" shrinkToFit="1"/>
      <protection/>
    </xf>
    <xf numFmtId="0" fontId="2" fillId="0" borderId="46" xfId="307" applyFont="1" applyFill="1" applyBorder="1" applyAlignment="1">
      <alignment horizontal="center" vertical="center" wrapText="1" shrinkToFit="1"/>
      <protection/>
    </xf>
    <xf numFmtId="174" fontId="2" fillId="0" borderId="39" xfId="306" applyNumberFormat="1" applyFont="1" applyFill="1" applyBorder="1" applyAlignment="1">
      <alignment horizontal="center" vertical="center" wrapText="1"/>
    </xf>
    <xf numFmtId="174" fontId="2" fillId="0" borderId="38" xfId="306" applyNumberFormat="1" applyFont="1" applyFill="1" applyBorder="1" applyAlignment="1">
      <alignment horizontal="center" vertical="center" wrapText="1"/>
    </xf>
    <xf numFmtId="0" fontId="2" fillId="0" borderId="37" xfId="307" applyFont="1" applyFill="1" applyBorder="1" applyAlignment="1">
      <alignment horizontal="center" vertical="center" wrapText="1"/>
      <protection/>
    </xf>
    <xf numFmtId="0" fontId="2" fillId="0" borderId="13" xfId="307" applyFont="1" applyFill="1" applyBorder="1" applyAlignment="1">
      <alignment horizontal="center" vertical="center" wrapText="1"/>
      <protection/>
    </xf>
    <xf numFmtId="0" fontId="2" fillId="0" borderId="38" xfId="307" applyFont="1" applyFill="1" applyBorder="1" applyAlignment="1">
      <alignment horizontal="center" vertical="center" wrapText="1"/>
      <protection/>
    </xf>
    <xf numFmtId="175" fontId="2" fillId="0" borderId="39" xfId="307" applyNumberFormat="1" applyFont="1" applyFill="1" applyBorder="1" applyAlignment="1">
      <alignment horizontal="center" vertical="center" wrapText="1"/>
      <protection/>
    </xf>
    <xf numFmtId="175" fontId="2" fillId="0" borderId="13" xfId="307" applyNumberFormat="1" applyFont="1" applyFill="1" applyBorder="1" applyAlignment="1">
      <alignment horizontal="center" vertical="center" wrapText="1"/>
      <protection/>
    </xf>
    <xf numFmtId="175" fontId="2" fillId="0" borderId="38" xfId="307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24" borderId="28" xfId="307" applyFont="1" applyFill="1" applyBorder="1" applyAlignment="1">
      <alignment horizontal="center" vertical="center" wrapText="1"/>
      <protection/>
    </xf>
    <xf numFmtId="174" fontId="2" fillId="24" borderId="13" xfId="306" applyNumberFormat="1" applyFont="1" applyFill="1" applyBorder="1" applyAlignment="1">
      <alignment horizontal="center" vertical="center" wrapText="1"/>
    </xf>
    <xf numFmtId="0" fontId="2" fillId="24" borderId="39" xfId="307" applyFont="1" applyFill="1" applyBorder="1" applyAlignment="1">
      <alignment horizontal="center" vertical="center" wrapText="1" shrinkToFit="1"/>
      <protection/>
    </xf>
    <xf numFmtId="0" fontId="2" fillId="24" borderId="46" xfId="307" applyFont="1" applyFill="1" applyBorder="1" applyAlignment="1">
      <alignment horizontal="center" vertical="center" wrapText="1" shrinkToFit="1"/>
      <protection/>
    </xf>
    <xf numFmtId="174" fontId="2" fillId="24" borderId="39" xfId="306" applyNumberFormat="1" applyFont="1" applyFill="1" applyBorder="1" applyAlignment="1">
      <alignment horizontal="center" vertical="center" wrapText="1"/>
    </xf>
    <xf numFmtId="174" fontId="2" fillId="24" borderId="38" xfId="306" applyNumberFormat="1" applyFont="1" applyFill="1" applyBorder="1" applyAlignment="1">
      <alignment horizontal="center" vertical="center" wrapText="1"/>
    </xf>
    <xf numFmtId="0" fontId="2" fillId="24" borderId="37" xfId="307" applyFont="1" applyFill="1" applyBorder="1" applyAlignment="1">
      <alignment horizontal="center" vertical="center" wrapText="1"/>
      <protection/>
    </xf>
    <xf numFmtId="0" fontId="2" fillId="24" borderId="13" xfId="307" applyFont="1" applyFill="1" applyBorder="1" applyAlignment="1">
      <alignment horizontal="center" vertical="center" wrapText="1"/>
      <protection/>
    </xf>
    <xf numFmtId="0" fontId="2" fillId="24" borderId="38" xfId="307" applyFont="1" applyFill="1" applyBorder="1" applyAlignment="1">
      <alignment horizontal="center" vertical="center" wrapText="1"/>
      <protection/>
    </xf>
    <xf numFmtId="175" fontId="2" fillId="24" borderId="39" xfId="307" applyNumberFormat="1" applyFont="1" applyFill="1" applyBorder="1" applyAlignment="1">
      <alignment horizontal="center" vertical="center" wrapText="1"/>
      <protection/>
    </xf>
    <xf numFmtId="175" fontId="2" fillId="24" borderId="13" xfId="307" applyNumberFormat="1" applyFont="1" applyFill="1" applyBorder="1" applyAlignment="1">
      <alignment horizontal="center" vertical="center" wrapText="1"/>
      <protection/>
    </xf>
    <xf numFmtId="175" fontId="2" fillId="24" borderId="38" xfId="307" applyNumberFormat="1" applyFont="1" applyFill="1" applyBorder="1" applyAlignment="1">
      <alignment horizontal="center" vertical="center" wrapText="1"/>
      <protection/>
    </xf>
    <xf numFmtId="16" fontId="2" fillId="24" borderId="28" xfId="307" applyNumberFormat="1" applyFont="1" applyFill="1" applyBorder="1" applyAlignment="1">
      <alignment horizontal="center" vertical="center" wrapText="1"/>
      <protection/>
    </xf>
    <xf numFmtId="0" fontId="2" fillId="24" borderId="39" xfId="307" applyFont="1" applyFill="1" applyBorder="1" applyAlignment="1" applyProtection="1">
      <alignment horizontal="center" vertical="center" wrapText="1" shrinkToFit="1"/>
      <protection locked="0"/>
    </xf>
    <xf numFmtId="0" fontId="2" fillId="24" borderId="46" xfId="307" applyFont="1" applyFill="1" applyBorder="1" applyAlignment="1" applyProtection="1">
      <alignment horizontal="center" vertical="center" wrapText="1" shrinkToFit="1"/>
      <protection locked="0"/>
    </xf>
    <xf numFmtId="0" fontId="3" fillId="25" borderId="27" xfId="20" applyFont="1" applyFill="1" applyBorder="1" applyAlignment="1">
      <alignment horizontal="center" vertical="center"/>
      <protection/>
    </xf>
    <xf numFmtId="0" fontId="3" fillId="25" borderId="28" xfId="20" applyFont="1" applyFill="1" applyBorder="1" applyAlignment="1">
      <alignment horizontal="left" vertical="center" wrapText="1"/>
      <protection/>
    </xf>
    <xf numFmtId="16" fontId="2" fillId="0" borderId="28" xfId="307" applyNumberFormat="1" applyFont="1" applyFill="1" applyBorder="1" applyAlignment="1">
      <alignment horizontal="center" vertical="center" wrapText="1"/>
      <protection/>
    </xf>
    <xf numFmtId="0" fontId="5" fillId="23" borderId="23" xfId="307" applyFont="1" applyFill="1" applyBorder="1" applyAlignment="1">
      <alignment horizontal="left" vertical="center" wrapText="1"/>
      <protection/>
    </xf>
    <xf numFmtId="0" fontId="2" fillId="24" borderId="28" xfId="307" applyFont="1" applyFill="1" applyBorder="1" applyAlignment="1">
      <alignment horizontal="left" vertical="center" wrapText="1"/>
      <protection/>
    </xf>
    <xf numFmtId="0" fontId="2" fillId="0" borderId="28" xfId="307" applyFont="1" applyFill="1" applyBorder="1" applyAlignment="1">
      <alignment horizontal="left" vertical="center" wrapText="1"/>
      <protection/>
    </xf>
    <xf numFmtId="0" fontId="2" fillId="24" borderId="28" xfId="308" applyFont="1" applyFill="1" applyBorder="1" applyAlignment="1">
      <alignment horizontal="left" vertical="center" wrapText="1" shrinkToFit="1"/>
      <protection/>
    </xf>
    <xf numFmtId="0" fontId="2" fillId="0" borderId="28" xfId="308" applyFont="1" applyFill="1" applyBorder="1" applyAlignment="1">
      <alignment horizontal="left" vertical="center" wrapText="1" shrinkToFit="1"/>
      <protection/>
    </xf>
    <xf numFmtId="0" fontId="2" fillId="24" borderId="28" xfId="309" applyFont="1" applyFill="1" applyBorder="1" applyAlignment="1" applyProtection="1">
      <alignment horizontal="left" vertical="top" wrapText="1"/>
      <protection locked="0"/>
    </xf>
    <xf numFmtId="0" fontId="2" fillId="0" borderId="28" xfId="309" applyFont="1" applyFill="1" applyBorder="1" applyAlignment="1" applyProtection="1">
      <alignment horizontal="left" vertical="top" wrapText="1"/>
      <protection locked="0"/>
    </xf>
    <xf numFmtId="174" fontId="2" fillId="0" borderId="39" xfId="306" applyNumberFormat="1" applyFont="1" applyFill="1" applyBorder="1" applyAlignment="1">
      <alignment horizontal="center" vertical="center" wrapText="1"/>
    </xf>
    <xf numFmtId="174" fontId="2" fillId="0" borderId="13" xfId="306" applyNumberFormat="1" applyFont="1" applyFill="1" applyBorder="1" applyAlignment="1">
      <alignment horizontal="center" vertical="center" wrapText="1"/>
    </xf>
    <xf numFmtId="174" fontId="2" fillId="0" borderId="38" xfId="306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74" fontId="2" fillId="0" borderId="15" xfId="306" applyNumberFormat="1" applyFont="1" applyFill="1" applyBorder="1" applyAlignment="1">
      <alignment horizontal="center" vertical="center" wrapText="1"/>
    </xf>
    <xf numFmtId="174" fontId="2" fillId="0" borderId="39" xfId="306" applyNumberFormat="1" applyFont="1" applyFill="1" applyBorder="1" applyAlignment="1">
      <alignment horizontal="center" vertical="center" wrapText="1"/>
    </xf>
    <xf numFmtId="174" fontId="2" fillId="0" borderId="48" xfId="306" applyNumberFormat="1" applyFont="1" applyFill="1" applyBorder="1" applyAlignment="1">
      <alignment horizontal="center" vertical="center" wrapText="1"/>
    </xf>
    <xf numFmtId="174" fontId="2" fillId="0" borderId="13" xfId="306" applyNumberFormat="1" applyFont="1" applyFill="1" applyBorder="1" applyAlignment="1">
      <alignment horizontal="center" vertical="center" wrapText="1"/>
    </xf>
    <xf numFmtId="174" fontId="2" fillId="0" borderId="16" xfId="306" applyNumberFormat="1" applyFont="1" applyFill="1" applyBorder="1" applyAlignment="1">
      <alignment horizontal="center" vertical="center" wrapText="1"/>
    </xf>
    <xf numFmtId="174" fontId="2" fillId="0" borderId="38" xfId="306" applyNumberFormat="1" applyFont="1" applyFill="1" applyBorder="1" applyAlignment="1">
      <alignment horizontal="center" vertical="center" wrapText="1"/>
    </xf>
    <xf numFmtId="0" fontId="7" fillId="0" borderId="0" xfId="20" applyFont="1" applyFill="1" applyAlignment="1">
      <alignment horizontal="center" wrapText="1"/>
      <protection/>
    </xf>
    <xf numFmtId="0" fontId="3" fillId="0" borderId="0" xfId="20" applyFont="1" applyFill="1" applyBorder="1" applyAlignment="1">
      <alignment horizontal="left" wrapText="1"/>
      <protection/>
    </xf>
    <xf numFmtId="175" fontId="2" fillId="23" borderId="46" xfId="307" applyNumberFormat="1" applyFont="1" applyFill="1" applyBorder="1" applyAlignment="1">
      <alignment horizontal="center" vertical="center" wrapText="1"/>
      <protection/>
    </xf>
    <xf numFmtId="175" fontId="2" fillId="24" borderId="46" xfId="307" applyNumberFormat="1" applyFont="1" applyFill="1" applyBorder="1" applyAlignment="1">
      <alignment horizontal="center" vertical="center" wrapText="1"/>
      <protection/>
    </xf>
    <xf numFmtId="175" fontId="2" fillId="0" borderId="46" xfId="307" applyNumberFormat="1" applyFont="1" applyFill="1" applyBorder="1" applyAlignment="1">
      <alignment horizontal="center" vertical="center" wrapText="1"/>
      <protection/>
    </xf>
    <xf numFmtId="0" fontId="3" fillId="0" borderId="28" xfId="307" applyFont="1" applyFill="1" applyBorder="1" applyAlignment="1">
      <alignment horizontal="left" vertical="center" wrapText="1"/>
      <protection/>
    </xf>
    <xf numFmtId="0" fontId="3" fillId="0" borderId="28" xfId="308" applyFont="1" applyFill="1" applyBorder="1" applyAlignment="1">
      <alignment horizontal="left" vertical="center" wrapText="1" shrinkToFit="1"/>
      <protection/>
    </xf>
    <xf numFmtId="0" fontId="2" fillId="0" borderId="49" xfId="0" applyFont="1" applyFill="1" applyBorder="1" applyAlignment="1">
      <alignment horizontal="center"/>
    </xf>
    <xf numFmtId="0" fontId="2" fillId="23" borderId="46" xfId="307" applyFont="1" applyFill="1" applyBorder="1" applyAlignment="1">
      <alignment horizontal="center" vertical="center" wrapText="1"/>
      <protection/>
    </xf>
    <xf numFmtId="0" fontId="2" fillId="24" borderId="46" xfId="307" applyFont="1" applyFill="1" applyBorder="1" applyAlignment="1">
      <alignment horizontal="center" vertical="center" wrapText="1"/>
      <protection/>
    </xf>
    <xf numFmtId="0" fontId="2" fillId="0" borderId="46" xfId="307" applyFont="1" applyFill="1" applyBorder="1" applyAlignment="1">
      <alignment horizontal="center" vertical="center" wrapText="1"/>
      <protection/>
    </xf>
  </cellXfs>
  <cellStyles count="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4 2 (2)" xfId="20"/>
    <cellStyle name="_+94 Прил. 24 2006-2010 новое с Соглашением 17.08.07" xfId="21"/>
    <cellStyle name="_+94 Прил. 24 2006-2010 новое с Соглашением 17.08.07_прил.7а" xfId="22"/>
    <cellStyle name="_+94 Прил. 24 2006-2010 новое с Соглашением 17.08.07_прил.7а_1" xfId="23"/>
    <cellStyle name="_+94 Прил. 24 2006-2010 новое с Соглашением 17.08.07_приложение 1.4" xfId="24"/>
    <cellStyle name="_+94 Прил. 24 2006-2010 новое с Соглашением 17.08.07_Филиал" xfId="25"/>
    <cellStyle name="_2010г Приложения 4_1 5 (2) (2)" xfId="26"/>
    <cellStyle name="_2010г Приложения 4_1 5 (2) (2)_4.2" xfId="27"/>
    <cellStyle name="_2010г Приложения 4_1 5 (2) (2)_иа" xfId="28"/>
    <cellStyle name="_2010г Приложения 4_1 5 (2) (2)_прил.7а" xfId="29"/>
    <cellStyle name="_2010г Приложения 4_1 5 (2) (2)_прил.7а_1" xfId="30"/>
    <cellStyle name="_2010г Приложения 4_1 5 (2) (2)_Филиал" xfId="31"/>
    <cellStyle name="_24 с ГЕНЕРАЦИЕЙ 14.02.08" xfId="32"/>
    <cellStyle name="_24 с ГЕНЕРАЦИЕЙ 14.02.08_прил.7а" xfId="33"/>
    <cellStyle name="_24 с ГЕНЕРАЦИЕЙ 14.02.08_прил.7а_1" xfId="34"/>
    <cellStyle name="_24 с ГЕНЕРАЦИЕЙ 14.02.08_приложение 1.4" xfId="35"/>
    <cellStyle name="_24 с ГЕНЕРАЦИЕЙ 14.02.08_Филиал" xfId="36"/>
    <cellStyle name="_Адресная и трехлетняя программа140307" xfId="37"/>
    <cellStyle name="_Анализ незаверш  стр-ва (Прил 1-4)" xfId="38"/>
    <cellStyle name="_Анализ незаверш  стр-ва (Прил 1-4) (2)" xfId="39"/>
    <cellStyle name="_Анализ незаверш  стр-ва (Прил 1-4) (2)_прил.7а" xfId="40"/>
    <cellStyle name="_Анализ незаверш  стр-ва (Прил 1-4) (2)_прил.7а_1" xfId="41"/>
    <cellStyle name="_Анализ незаверш  стр-ва (Прил 1-4) (2)_приложение 1.4" xfId="42"/>
    <cellStyle name="_Анализ незаверш  стр-ва (Прил 1-4) (2)_Филиал" xfId="43"/>
    <cellStyle name="_Анализ незаверш  стр-ва (Прил 1-4)_прил.7а" xfId="44"/>
    <cellStyle name="_Анализ незаверш  стр-ва (Прил 1-4)_прил.7а_1" xfId="45"/>
    <cellStyle name="_Анализ незаверш  стр-ва (Прил 1-4)_приложение 1.4" xfId="46"/>
    <cellStyle name="_Анализ незаверш  стр-ва (Прил 1-4)_Филиал" xfId="47"/>
    <cellStyle name="_БП Владимирэнерго" xfId="48"/>
    <cellStyle name="_БП Владимирэнерго_прил.7а" xfId="49"/>
    <cellStyle name="_БП Владимирэнерго_прил.7а_1" xfId="50"/>
    <cellStyle name="_БП Владимирэнерго_приложение 1.4" xfId="51"/>
    <cellStyle name="_БП Владимирэнерго_Филиал" xfId="52"/>
    <cellStyle name="_БП Владимирэнерго_Филиал_1" xfId="53"/>
    <cellStyle name="_БП ННЭ (с облиг.)" xfId="54"/>
    <cellStyle name="_БП ННЭ (с облиг.)_прил.7а" xfId="55"/>
    <cellStyle name="_БП ННЭ (с облиг.)_прил.7а_1" xfId="56"/>
    <cellStyle name="_БП ННЭ (с облиг.)_приложение 1.4" xfId="57"/>
    <cellStyle name="_БП ННЭ (с облиг.)_Филиал" xfId="58"/>
    <cellStyle name="_БП ННЭ (с облиг.)_Филиал_1" xfId="59"/>
    <cellStyle name="_график c мощностями по Соглашению без НДС Ульянычев версия на 02 03 07" xfId="60"/>
    <cellStyle name="_график c мощностями по Соглашению без НДС Ульянычев версия на 04 03 07 " xfId="61"/>
    <cellStyle name="_График ввода 07-09" xfId="62"/>
    <cellStyle name="_график по Соглашению без НДС Ульянычев версия на 28 02 07" xfId="63"/>
    <cellStyle name="_Для Балаевой 23 05 07" xfId="64"/>
    <cellStyle name="_для ФСТ 2008 версия5" xfId="65"/>
    <cellStyle name="_Долг инв программа ( для РЭКна 2009г )" xfId="66"/>
    <cellStyle name="_Долг инв программа ( для РЭКна 2009г ) (2)" xfId="67"/>
    <cellStyle name="_Инвест программа 2009-1 (2)" xfId="68"/>
    <cellStyle name="_Инвест программа 2009-1 (3)" xfId="69"/>
    <cellStyle name="_Инвестиции (лизинг) для БП 2007" xfId="70"/>
    <cellStyle name="_Инвестиции (лизинг) для БП 2007_прил.7а" xfId="71"/>
    <cellStyle name="_Инвестиции (лизинг) для БП 2007_прил.7а_1" xfId="72"/>
    <cellStyle name="_Инвестиции (лизинг) для БП 2007_приложение 1.4" xfId="73"/>
    <cellStyle name="_Инвестиции (лизинг) для БП 2007_Филиал" xfId="74"/>
    <cellStyle name="_ИПР_ 2005" xfId="75"/>
    <cellStyle name="_ИПР_ 2005_прил.7а" xfId="76"/>
    <cellStyle name="_ИПР_ 2005_прил.7а_1" xfId="77"/>
    <cellStyle name="_ИПР_ 2005_приложение 1.4" xfId="78"/>
    <cellStyle name="_ИПР_ 2005_Филиал" xfId="79"/>
    <cellStyle name="_ИПР_свод" xfId="80"/>
    <cellStyle name="_ИПР_свод_иа" xfId="81"/>
    <cellStyle name="_ИПР_свод_прил.7а" xfId="82"/>
    <cellStyle name="_ИПР_свод_прил.7а_1" xfId="83"/>
    <cellStyle name="_ИПР_свод_Филиал" xfId="84"/>
    <cellStyle name="_Книга1" xfId="85"/>
    <cellStyle name="_Книга1_прил.7а" xfId="86"/>
    <cellStyle name="_Книга1_прил.7а_1" xfId="87"/>
    <cellStyle name="_Книга1_приложение 1.4" xfId="88"/>
    <cellStyle name="_Книга1_Филиал" xfId="89"/>
    <cellStyle name="_Книга1_Филиал_1" xfId="90"/>
    <cellStyle name="_Книга3" xfId="91"/>
    <cellStyle name="_Копия Приложение 3 1 - Перегруппировка ИПР 2009 - 2011 (2)" xfId="92"/>
    <cellStyle name="_Копия Приложение 3 1 - Перегруппировка ИПР 2009 - 2011 (2)_прил.7а" xfId="93"/>
    <cellStyle name="_Копия Приложение 3 1 - Перегруппировка ИПР 2009 - 2011 (2)_прил.7а_1" xfId="94"/>
    <cellStyle name="_Копия Приложение 3 1 - Перегруппировка ИПР 2009 - 2011 (2)_приложение 1.4" xfId="95"/>
    <cellStyle name="_Копия Приложение 3 1 - Перегруппировка ИПР 2009 - 2011 (2)_Филиал" xfId="96"/>
    <cellStyle name="_Копия Приложения 4 1  к ИПР 3400 23 04 (2)" xfId="97"/>
    <cellStyle name="_Копия Приложения 4 1  к ИПР 3400 23 04 (2)_4.2" xfId="98"/>
    <cellStyle name="_Копия Приложения 4 1  к ИПР 3400 23 04 (2)_иа" xfId="99"/>
    <cellStyle name="_Копия Приложения 4 1  к ИПР 3400 23 04 (2)_прил.7а" xfId="100"/>
    <cellStyle name="_Копия Приложения 4 1  к ИПР 3400 23 04 (2)_прил.7а_1" xfId="101"/>
    <cellStyle name="_Копия Приложения 4 1  к ИПР 3400 23 04 (2)_Филиал" xfId="102"/>
    <cellStyle name="_Коррект. Долг инв программа ( прибыль РЭК)" xfId="103"/>
    <cellStyle name="_КОРРЕКТИРОВКА СОГЛАШЕНИЯ 23.05.07" xfId="104"/>
    <cellStyle name="_Мариэнерго" xfId="105"/>
    <cellStyle name="_Незавершённое строительство" xfId="106"/>
    <cellStyle name="_Незавершённое строительство_прил.7а" xfId="107"/>
    <cellStyle name="_Незавершённое строительство_прил.7а_1" xfId="108"/>
    <cellStyle name="_Незавершённое строительство_приложение 1.4" xfId="109"/>
    <cellStyle name="_Незавершённое строительство_Филиал" xfId="110"/>
    <cellStyle name="_Нижновэнерго" xfId="111"/>
    <cellStyle name="_Нижновэнерго прил.24" xfId="112"/>
    <cellStyle name="_Нижновэнерго прил.24_прил.7а" xfId="113"/>
    <cellStyle name="_Нижновэнерго прил.24_прил.7а_1" xfId="114"/>
    <cellStyle name="_Нижновэнерго прил.24_приложение 1.4" xfId="115"/>
    <cellStyle name="_Нижновэнерго прил.24_Филиал" xfId="116"/>
    <cellStyle name="_Нижновэнерго_прил.7а" xfId="117"/>
    <cellStyle name="_Нижновэнерго_прил.7а_1" xfId="118"/>
    <cellStyle name="_Нижновэнерго_приложение 1.4" xfId="119"/>
    <cellStyle name="_Нижновэнерго_Филиал" xfId="120"/>
    <cellStyle name="_Нижновэнерго24" xfId="121"/>
    <cellStyle name="_Нижновэнерго24_прил.7а" xfId="122"/>
    <cellStyle name="_Нижновэнерго24_прил.7а_1" xfId="123"/>
    <cellStyle name="_Нижновэнерго24_приложение 1.4" xfId="124"/>
    <cellStyle name="_Нижновэнерго24_Филиал" xfId="125"/>
    <cellStyle name="_опл.и выполн.янв. -нояб + декаб.оператив" xfId="126"/>
    <cellStyle name="_опл.и выполн.янв. -нояб + декаб.оператив_прил.7а" xfId="127"/>
    <cellStyle name="_опл.и выполн.янв. -нояб + декаб.оператив_прил.7а_1" xfId="128"/>
    <cellStyle name="_опл.и выполн.янв. -нояб + декаб.оператив_приложение 1.4" xfId="129"/>
    <cellStyle name="_опл.и выполн.янв. -нояб + декаб.оператив_Филиал" xfId="130"/>
    <cellStyle name="_опл.и выполн.янв. -нояб + декаб.оператив_Филиал_1" xfId="131"/>
    <cellStyle name="_отдано в РЭК сводный план ИП 2007 300606" xfId="132"/>
    <cellStyle name="_Отражение источников" xfId="133"/>
    <cellStyle name="_Отражение источников_прил.7а" xfId="134"/>
    <cellStyle name="_Отражение источников_прил.7а_1" xfId="135"/>
    <cellStyle name="_Отражение источников_приложение 1.4" xfId="136"/>
    <cellStyle name="_Отражение источников_Филиал" xfId="137"/>
    <cellStyle name="_Отчёт за 3 квартал 2005_челяб" xfId="138"/>
    <cellStyle name="_Отчёт за 3 квартал 2005_челяб_прил.7а" xfId="139"/>
    <cellStyle name="_Отчёт за 3 квартал 2005_челяб_прил.7а_1" xfId="140"/>
    <cellStyle name="_Отчёт за 3 квартал 2005_челяб_приложение 1.4" xfId="141"/>
    <cellStyle name="_Отчёт за 3 квартал 2005_челяб_Филиал" xfId="142"/>
    <cellStyle name="_Отчет за IIIкв.2005г. ОАО Мариэнерго (печать) в МРСК" xfId="143"/>
    <cellStyle name="_Отчет за IIIкв.2005г. ОАО Мариэнерго (печать) в МРСК_прил.7а" xfId="144"/>
    <cellStyle name="_Отчет за IIIкв.2005г. ОАО Мариэнерго (печать) в МРСК_прил.7а_1" xfId="145"/>
    <cellStyle name="_Отчет за IIIкв.2005г. ОАО Мариэнерго (печать) в МРСК_приложение 1.4" xfId="146"/>
    <cellStyle name="_Отчет за IIIкв.2005г. ОАО Мариэнерго (печать) в МРСК_Филиал" xfId="147"/>
    <cellStyle name="_отчёт ИПР_3кв_мари" xfId="148"/>
    <cellStyle name="_отчёт ИПР_3кв_мари_прил.7а" xfId="149"/>
    <cellStyle name="_отчёт ИПР_3кв_мари_прил.7а_1" xfId="150"/>
    <cellStyle name="_отчёт ИПР_3кв_мари_приложение 1.4" xfId="151"/>
    <cellStyle name="_отчёт ИПР_3кв_мари_Филиал" xfId="152"/>
    <cellStyle name="_Перечень по ТП" xfId="153"/>
    <cellStyle name="_Перечень по ТП на 2009 год _4 от 11 01 09 (2)" xfId="154"/>
    <cellStyle name="_Перечень по ТП_дополненный (2)" xfId="155"/>
    <cellStyle name="_Перечень по ТП_прил.7а" xfId="156"/>
    <cellStyle name="_Перечень по ТП_прил.7а_1" xfId="157"/>
    <cellStyle name="_Перечень по ТП_Филиал" xfId="158"/>
    <cellStyle name="_Прил4-1_ФинПл5л_06.08.10" xfId="159"/>
    <cellStyle name="_Прил4-1_ФинПл5л_06.08.10_4.2" xfId="160"/>
    <cellStyle name="_Прил4-1_ФинПл5л_06.08.10_иа" xfId="161"/>
    <cellStyle name="_Прил4-1_ФинПл5л_06.08.10_прил.7а" xfId="162"/>
    <cellStyle name="_Прил4-1_ФинПл5л_06.08.10_прил.7а_1" xfId="163"/>
    <cellStyle name="_Прил4-1_ФинПл5л_06.08.10_тэ" xfId="164"/>
    <cellStyle name="_Прил4-1_ФинПл5л_06.08.10_Филиал" xfId="165"/>
    <cellStyle name="_прилож.8, 8а с АДРЕСНОЙ 19.04.07" xfId="166"/>
    <cellStyle name="_прилож.8, 8а с АДРЕСНОЙ 19.04.07_прил.7а" xfId="167"/>
    <cellStyle name="_прилож.8, 8а с АДРЕСНОЙ 19.04.07_прил.7а_1" xfId="168"/>
    <cellStyle name="_прилож.8, 8а с АДРЕСНОЙ 19.04.07_приложение 1.4" xfId="169"/>
    <cellStyle name="_прилож.8, 8а с АДРЕСНОЙ 19.04.07_Филиал" xfId="170"/>
    <cellStyle name="_приложение  1 2007 25.12. 06" xfId="171"/>
    <cellStyle name="_Приложение 18.02.08 минус СКП-ГЕНЕРАЦИЯ" xfId="172"/>
    <cellStyle name="_Приложение 1НОВАЯ" xfId="173"/>
    <cellStyle name="_Приложение 2 Сети 110 и ниже" xfId="174"/>
    <cellStyle name="_Приложение 4_ФП _новый" xfId="175"/>
    <cellStyle name="_Приложение 4_ФП _новый_ННЭ" xfId="176"/>
    <cellStyle name="_Приложение 4_ФП _новый_прил.7а" xfId="177"/>
    <cellStyle name="_Приложение 4_ФП _новый_прил.7а_1" xfId="178"/>
    <cellStyle name="_Приложение 4_ФП _новый_рэ" xfId="179"/>
    <cellStyle name="_Приложение 4_ФП _новый_Филиал" xfId="180"/>
    <cellStyle name="_Приложения 4_1 5 (2010)" xfId="181"/>
    <cellStyle name="_Приложения 4_1 5 (2010)_4.2" xfId="182"/>
    <cellStyle name="_Приложения 4_1 5 (2010)_иа" xfId="183"/>
    <cellStyle name="_Приложения 4_1 5 (2010)_прил.7а" xfId="184"/>
    <cellStyle name="_Приложения 4_1 5 (2010)_прил.7а_1" xfId="185"/>
    <cellStyle name="_Приложения 4_1 5 (2010)_Филиал" xfId="186"/>
    <cellStyle name="_Приложения 4_1 5 (2010)_Форматы Минпромэнерго(2) с расшифровкой и физ объемами" xfId="187"/>
    <cellStyle name="_Приложения 4_1 5 _формат_Тарасов" xfId="188"/>
    <cellStyle name="_Приложения 4_1 5 _формат_Тарасов_4.2" xfId="189"/>
    <cellStyle name="_Приложения 4_1 5 _формат_Тарасов_прил.7а" xfId="190"/>
    <cellStyle name="_Приложения 4_1 5 _формат_Тарасов_прил.7а_1" xfId="191"/>
    <cellStyle name="_Приложения 4_1 5 _формат_Тарасов_Филиал" xfId="192"/>
    <cellStyle name="_ПриложенияОКСу" xfId="193"/>
    <cellStyle name="_ПриложенияОКСу_прил.7а" xfId="194"/>
    <cellStyle name="_ПриложенияОКСу_прил.7а_1" xfId="195"/>
    <cellStyle name="_ПриложенияОКСу_приложение 1.4" xfId="196"/>
    <cellStyle name="_ПриложенияОКСу_Филиал" xfId="197"/>
    <cellStyle name="_Программа по техприсоединению от 15 01  МРСК" xfId="198"/>
    <cellStyle name="_Реестр по ТП_прил_9" xfId="199"/>
    <cellStyle name="_Рязаньэнерго" xfId="200"/>
    <cellStyle name="_СПРАВКА_анализ испол ИПР в 2006 г" xfId="201"/>
    <cellStyle name="_СПРАВКА_анализ испол ИПР в 2006 г_прил.7а" xfId="202"/>
    <cellStyle name="_СПРАВКА_анализ испол ИПР в 2006 г_прил.7а_1" xfId="203"/>
    <cellStyle name="_СПРАВКА_анализ испол ИПР в 2006 г_приложение 1.4" xfId="204"/>
    <cellStyle name="_СПРАВКА_анализ испол ИПР в 2006 г_Филиал" xfId="205"/>
    <cellStyle name="_Удмуртэнерго" xfId="206"/>
    <cellStyle name="_Филиал" xfId="207"/>
    <cellStyle name="_Филиал_прил.7а" xfId="208"/>
    <cellStyle name="_Филиал_прил.7а_1" xfId="209"/>
    <cellStyle name="_Филиал_Филиал" xfId="210"/>
    <cellStyle name="_Формат Инвестиционной программы на 2009г( сети )." xfId="211"/>
    <cellStyle name="_Формат Инвестиционной программы на 2009г( сети )._прил.7а" xfId="212"/>
    <cellStyle name="_Формат Инвестиционной программы на 2009г( сети )._прил.7а_1" xfId="213"/>
    <cellStyle name="_Формат Инвестиционной программы на 2009г( сети )._приложение 1.4" xfId="214"/>
    <cellStyle name="_Формат Инвестиционной программы на 2009г( сети )._Филиал" xfId="215"/>
    <cellStyle name="_Формат Инвестиционной программы на 2009г.исправл" xfId="216"/>
    <cellStyle name="_Формат Инвестиционной программы на 2009г.исправл_прил.7а" xfId="217"/>
    <cellStyle name="_Формат Инвестиционной программы на 2009г.исправл_прил.7а_1" xfId="218"/>
    <cellStyle name="_Формат Инвестиционной программы на 2009г.исправл_приложение 1.4" xfId="219"/>
    <cellStyle name="_Формат Инвестиционной программы на 2009г.исправл_Филиал" xfId="220"/>
    <cellStyle name="’ћѓћ‚›‰" xfId="221"/>
    <cellStyle name="”€ќђќ‘ћ‚›‰" xfId="222"/>
    <cellStyle name="”€љ‘€ђћ‚ђќќ›‰" xfId="223"/>
    <cellStyle name="”ќђќ‘ћ‚›‰" xfId="224"/>
    <cellStyle name="”љ‘ђћ‚ђќќ›‰" xfId="225"/>
    <cellStyle name="„…ќ…†ќ›‰" xfId="226"/>
    <cellStyle name="‡ђѓћ‹ћ‚ћљ1" xfId="227"/>
    <cellStyle name="‡ђѓћ‹ћ‚ћљ2" xfId="228"/>
    <cellStyle name="€’ћѓћ‚›‰" xfId="229"/>
    <cellStyle name="Accent1" xfId="230"/>
    <cellStyle name="Accent1 - 20%" xfId="231"/>
    <cellStyle name="Accent1 - 40%" xfId="232"/>
    <cellStyle name="Accent1 - 60%" xfId="233"/>
    <cellStyle name="Accent2" xfId="234"/>
    <cellStyle name="Accent2 - 20%" xfId="235"/>
    <cellStyle name="Accent2 - 40%" xfId="236"/>
    <cellStyle name="Accent2 - 60%" xfId="237"/>
    <cellStyle name="Accent3" xfId="238"/>
    <cellStyle name="Accent3 - 20%" xfId="239"/>
    <cellStyle name="Accent3 - 40%" xfId="240"/>
    <cellStyle name="Accent3 - 60%" xfId="241"/>
    <cellStyle name="Accent4" xfId="242"/>
    <cellStyle name="Accent4 - 20%" xfId="243"/>
    <cellStyle name="Accent4 - 40%" xfId="244"/>
    <cellStyle name="Accent4 - 60%" xfId="245"/>
    <cellStyle name="Accent5" xfId="246"/>
    <cellStyle name="Accent5 - 20%" xfId="247"/>
    <cellStyle name="Accent5 - 40%" xfId="248"/>
    <cellStyle name="Accent5 - 60%" xfId="249"/>
    <cellStyle name="Accent6" xfId="250"/>
    <cellStyle name="Accent6 - 20%" xfId="251"/>
    <cellStyle name="Accent6 - 40%" xfId="252"/>
    <cellStyle name="Accent6 - 60%" xfId="253"/>
    <cellStyle name="Bad" xfId="254"/>
    <cellStyle name="Calculation" xfId="255"/>
    <cellStyle name="Check Cell" xfId="256"/>
    <cellStyle name="Comma [0]_laroux" xfId="257"/>
    <cellStyle name="Comma_laroux" xfId="258"/>
    <cellStyle name="Currency_laroux" xfId="259"/>
    <cellStyle name="Emphasis 1" xfId="260"/>
    <cellStyle name="Emphasis 2" xfId="261"/>
    <cellStyle name="Emphasis 3" xfId="262"/>
    <cellStyle name="Good" xfId="263"/>
    <cellStyle name="Heading 1" xfId="264"/>
    <cellStyle name="Heading 2" xfId="265"/>
    <cellStyle name="Heading 3" xfId="266"/>
    <cellStyle name="Heading 4" xfId="267"/>
    <cellStyle name="Input" xfId="268"/>
    <cellStyle name="Linked Cell" xfId="269"/>
    <cellStyle name="Neutral" xfId="270"/>
    <cellStyle name="Normal_0,85 без вывода" xfId="271"/>
    <cellStyle name="Normal1" xfId="272"/>
    <cellStyle name="Note" xfId="273"/>
    <cellStyle name="Output" xfId="274"/>
    <cellStyle name="Price_Body" xfId="275"/>
    <cellStyle name="Sheet Title" xfId="276"/>
    <cellStyle name="Total" xfId="277"/>
    <cellStyle name="Warning Text" xfId="278"/>
    <cellStyle name="Беззащитный" xfId="279"/>
    <cellStyle name="Заголовок" xfId="280"/>
    <cellStyle name="ЗаголовокСтолбца" xfId="281"/>
    <cellStyle name="Защитный" xfId="282"/>
    <cellStyle name="Значение" xfId="283"/>
    <cellStyle name="Мои наименования показателей" xfId="284"/>
    <cellStyle name="Мой заголовок" xfId="285"/>
    <cellStyle name="Мой заголовок листа" xfId="286"/>
    <cellStyle name="Обычный 2" xfId="287"/>
    <cellStyle name="Обычный 2 2" xfId="288"/>
    <cellStyle name="Обычный 3" xfId="289"/>
    <cellStyle name="Обычный 4" xfId="290"/>
    <cellStyle name="Обычный 5" xfId="291"/>
    <cellStyle name="Поле ввода" xfId="292"/>
    <cellStyle name="Процентный 2" xfId="293"/>
    <cellStyle name="Процентный 3" xfId="294"/>
    <cellStyle name="Стиль 1" xfId="295"/>
    <cellStyle name="Стиль 1 2" xfId="296"/>
    <cellStyle name="Стиль 1_4.2" xfId="297"/>
    <cellStyle name="Текстовый" xfId="298"/>
    <cellStyle name="Тысячи [0]_3Com" xfId="299"/>
    <cellStyle name="Тысячи_3Com" xfId="300"/>
    <cellStyle name="Финансовый 2" xfId="301"/>
    <cellStyle name="Формула" xfId="302"/>
    <cellStyle name="ФормулаВБ" xfId="303"/>
    <cellStyle name="ФормулаНаКонтроль" xfId="304"/>
    <cellStyle name="Џђћ–…ќ’ќ›‰" xfId="305"/>
    <cellStyle name="Финансовый" xfId="306"/>
    <cellStyle name="Обычный_вэ 1 1 ++++ 11 03 2011 (2)" xfId="307"/>
    <cellStyle name="Обычный_Инвестиции Сети Сбыты ЭСО" xfId="308"/>
    <cellStyle name="Обычный_иэ 1.1." xfId="3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666750</xdr:colOff>
      <xdr:row>30</xdr:row>
      <xdr:rowOff>0</xdr:rowOff>
    </xdr:from>
    <xdr:ext cx="95250" cy="11049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52550" y="9010650"/>
          <a:ext cx="952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666750</xdr:colOff>
      <xdr:row>30</xdr:row>
      <xdr:rowOff>0</xdr:rowOff>
    </xdr:from>
    <xdr:ext cx="85725" cy="9429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52550" y="90106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view="pageBreakPreview" zoomScale="70" zoomScaleSheetLayoutView="70" workbookViewId="0" topLeftCell="A4">
      <selection activeCell="B22" sqref="B22"/>
    </sheetView>
  </sheetViews>
  <sheetFormatPr defaultColWidth="9.00390625" defaultRowHeight="12.75" outlineLevelCol="1"/>
  <cols>
    <col min="2" max="2" width="61.00390625" style="0" customWidth="1"/>
    <col min="3" max="3" width="23.00390625" style="0" customWidth="1"/>
    <col min="4" max="4" width="25.75390625" style="57" bestFit="1" customWidth="1"/>
    <col min="5" max="5" width="19.625" style="57" customWidth="1"/>
    <col min="6" max="6" width="17.75390625" style="57" customWidth="1"/>
    <col min="7" max="7" width="19.125" style="58" customWidth="1"/>
    <col min="8" max="8" width="31.75390625" style="58" customWidth="1"/>
    <col min="9" max="9" width="20.125" style="58" customWidth="1"/>
    <col min="10" max="11" width="21.75390625" style="0" hidden="1" customWidth="1" outlineLevel="1"/>
    <col min="12" max="12" width="21.75390625" style="0" hidden="1" customWidth="1" outlineLevel="1" collapsed="1"/>
    <col min="13" max="17" width="21.75390625" style="0" hidden="1" customWidth="1" outlineLevel="1"/>
    <col min="18" max="18" width="21.75390625" style="0" bestFit="1" customWidth="1" collapsed="1"/>
    <col min="19" max="20" width="19.625" style="54" hidden="1" customWidth="1" outlineLevel="1"/>
    <col min="21" max="21" width="19.625" style="54" customWidth="1" collapsed="1"/>
    <col min="22" max="26" width="19.625" style="54" customWidth="1"/>
    <col min="27" max="27" width="26.375" style="54" customWidth="1"/>
  </cols>
  <sheetData>
    <row r="1" spans="1:23" ht="15.75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7" ht="15.75">
      <c r="A2" s="52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5"/>
      <c r="X2" s="53"/>
      <c r="Y2" s="53"/>
      <c r="Z2" s="53"/>
      <c r="AA2" s="55" t="s">
        <v>63</v>
      </c>
    </row>
    <row r="3" spans="1:27" ht="15.75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5"/>
      <c r="X3" s="53"/>
      <c r="Y3" s="53"/>
      <c r="Z3" s="53"/>
      <c r="AA3" s="55" t="s">
        <v>11</v>
      </c>
    </row>
    <row r="4" spans="1:27" ht="15.75">
      <c r="A4" s="52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5"/>
      <c r="X4" s="53"/>
      <c r="Y4" s="53"/>
      <c r="Z4" s="53"/>
      <c r="AA4" s="55" t="s">
        <v>12</v>
      </c>
    </row>
    <row r="5" spans="1:27" ht="15.75">
      <c r="A5" s="52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3" ht="22.5">
      <c r="A6" s="138" t="s">
        <v>95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9:27" ht="18.75" customHeight="1" thickBot="1">
      <c r="S8" s="59"/>
      <c r="T8" s="59"/>
      <c r="U8" s="59"/>
      <c r="V8" s="59"/>
      <c r="W8" s="59"/>
      <c r="X8" s="59"/>
      <c r="Y8" s="59"/>
      <c r="Z8" s="59"/>
      <c r="AA8" s="59"/>
    </row>
    <row r="9" spans="1:27" ht="15.75">
      <c r="A9" s="139" t="s">
        <v>0</v>
      </c>
      <c r="B9" s="139" t="s">
        <v>64</v>
      </c>
      <c r="C9" s="139" t="s">
        <v>65</v>
      </c>
      <c r="D9" s="142" t="s">
        <v>66</v>
      </c>
      <c r="E9" s="144" t="s">
        <v>67</v>
      </c>
      <c r="F9" s="147" t="s">
        <v>68</v>
      </c>
      <c r="G9" s="150" t="s">
        <v>69</v>
      </c>
      <c r="H9" s="152" t="s">
        <v>70</v>
      </c>
      <c r="I9" s="154" t="s">
        <v>71</v>
      </c>
      <c r="J9" s="131" t="s">
        <v>72</v>
      </c>
      <c r="K9" s="132"/>
      <c r="L9" s="132"/>
      <c r="M9" s="132"/>
      <c r="N9" s="132"/>
      <c r="O9" s="132"/>
      <c r="P9" s="163"/>
      <c r="Q9" s="163"/>
      <c r="R9" s="133"/>
      <c r="S9" s="134" t="s">
        <v>73</v>
      </c>
      <c r="T9" s="135"/>
      <c r="U9" s="135"/>
      <c r="V9" s="135"/>
      <c r="W9" s="135"/>
      <c r="X9" s="136"/>
      <c r="Y9" s="136"/>
      <c r="Z9" s="136"/>
      <c r="AA9" s="137"/>
    </row>
    <row r="10" spans="1:27" ht="30.75" customHeight="1">
      <c r="A10" s="140"/>
      <c r="B10" s="140"/>
      <c r="C10" s="140"/>
      <c r="D10" s="143"/>
      <c r="E10" s="145"/>
      <c r="F10" s="148"/>
      <c r="G10" s="151"/>
      <c r="H10" s="153"/>
      <c r="I10" s="155"/>
      <c r="J10" s="60" t="s">
        <v>74</v>
      </c>
      <c r="K10" s="61" t="s">
        <v>75</v>
      </c>
      <c r="L10" s="61" t="s">
        <v>76</v>
      </c>
      <c r="M10" s="61" t="s">
        <v>77</v>
      </c>
      <c r="N10" s="61" t="s">
        <v>78</v>
      </c>
      <c r="O10" s="61" t="s">
        <v>79</v>
      </c>
      <c r="P10" s="61" t="s">
        <v>98</v>
      </c>
      <c r="Q10" s="61" t="s">
        <v>99</v>
      </c>
      <c r="R10" s="62" t="s">
        <v>1</v>
      </c>
      <c r="S10" s="63" t="s">
        <v>74</v>
      </c>
      <c r="T10" s="64" t="s">
        <v>75</v>
      </c>
      <c r="U10" s="64" t="s">
        <v>76</v>
      </c>
      <c r="V10" s="64" t="s">
        <v>77</v>
      </c>
      <c r="W10" s="64" t="s">
        <v>78</v>
      </c>
      <c r="X10" s="64" t="s">
        <v>79</v>
      </c>
      <c r="Y10" s="64" t="s">
        <v>98</v>
      </c>
      <c r="Z10" s="64" t="s">
        <v>99</v>
      </c>
      <c r="AA10" s="65" t="s">
        <v>104</v>
      </c>
    </row>
    <row r="11" spans="1:27" ht="30" customHeight="1" thickBot="1">
      <c r="A11" s="141"/>
      <c r="B11" s="141"/>
      <c r="C11" s="66" t="s">
        <v>80</v>
      </c>
      <c r="D11" s="67" t="s">
        <v>81</v>
      </c>
      <c r="E11" s="146"/>
      <c r="F11" s="149"/>
      <c r="G11" s="68" t="s">
        <v>82</v>
      </c>
      <c r="H11" s="69" t="s">
        <v>82</v>
      </c>
      <c r="I11" s="70" t="s">
        <v>82</v>
      </c>
      <c r="J11" s="71" t="s">
        <v>81</v>
      </c>
      <c r="K11" s="72" t="s">
        <v>81</v>
      </c>
      <c r="L11" s="72" t="s">
        <v>81</v>
      </c>
      <c r="M11" s="72" t="s">
        <v>81</v>
      </c>
      <c r="N11" s="72" t="s">
        <v>81</v>
      </c>
      <c r="O11" s="72" t="s">
        <v>81</v>
      </c>
      <c r="P11" s="72" t="s">
        <v>81</v>
      </c>
      <c r="Q11" s="72" t="s">
        <v>81</v>
      </c>
      <c r="R11" s="73" t="s">
        <v>81</v>
      </c>
      <c r="S11" s="74" t="s">
        <v>82</v>
      </c>
      <c r="T11" s="75" t="s">
        <v>82</v>
      </c>
      <c r="U11" s="75" t="s">
        <v>82</v>
      </c>
      <c r="V11" s="75" t="s">
        <v>82</v>
      </c>
      <c r="W11" s="75" t="s">
        <v>82</v>
      </c>
      <c r="X11" s="75" t="s">
        <v>82</v>
      </c>
      <c r="Y11" s="75" t="s">
        <v>82</v>
      </c>
      <c r="Z11" s="75" t="s">
        <v>82</v>
      </c>
      <c r="AA11" s="76" t="s">
        <v>82</v>
      </c>
    </row>
    <row r="12" spans="1:27" s="89" customFormat="1" ht="37.5">
      <c r="A12" s="77"/>
      <c r="B12" s="121" t="s">
        <v>94</v>
      </c>
      <c r="C12" s="77"/>
      <c r="D12" s="78"/>
      <c r="E12" s="79"/>
      <c r="F12" s="80"/>
      <c r="G12" s="81"/>
      <c r="H12" s="78"/>
      <c r="I12" s="82"/>
      <c r="J12" s="83"/>
      <c r="K12" s="84"/>
      <c r="L12" s="84"/>
      <c r="M12" s="84"/>
      <c r="N12" s="84"/>
      <c r="O12" s="84"/>
      <c r="P12" s="164"/>
      <c r="Q12" s="164"/>
      <c r="R12" s="85"/>
      <c r="S12" s="86">
        <f>S13+S14+S18+S20+S22+S24+S27+S28+S30</f>
        <v>2.5700000000000003</v>
      </c>
      <c r="T12" s="87">
        <f aca="true" t="shared" si="0" ref="T12:Z12">T13+T14+T18+T20+T22+T24+T27+T28+T30</f>
        <v>2.2</v>
      </c>
      <c r="U12" s="87">
        <f t="shared" si="0"/>
        <v>25.24</v>
      </c>
      <c r="V12" s="87">
        <f t="shared" si="0"/>
        <v>42.4</v>
      </c>
      <c r="W12" s="87">
        <f t="shared" si="0"/>
        <v>27.4</v>
      </c>
      <c r="X12" s="87">
        <f t="shared" si="0"/>
        <v>1.3</v>
      </c>
      <c r="Y12" s="158">
        <f t="shared" si="0"/>
        <v>13.4</v>
      </c>
      <c r="Z12" s="158">
        <f t="shared" si="0"/>
        <v>13.5</v>
      </c>
      <c r="AA12" s="88">
        <f>SUM(U12:Z12)</f>
        <v>123.24</v>
      </c>
    </row>
    <row r="13" spans="1:27" ht="15.75">
      <c r="A13" s="103">
        <v>1</v>
      </c>
      <c r="B13" s="122" t="s">
        <v>83</v>
      </c>
      <c r="C13" s="103"/>
      <c r="D13" s="104"/>
      <c r="E13" s="105"/>
      <c r="F13" s="106"/>
      <c r="G13" s="107"/>
      <c r="H13" s="104"/>
      <c r="I13" s="108"/>
      <c r="J13" s="109"/>
      <c r="K13" s="110"/>
      <c r="L13" s="110"/>
      <c r="M13" s="110"/>
      <c r="N13" s="110"/>
      <c r="O13" s="110"/>
      <c r="P13" s="165"/>
      <c r="Q13" s="165"/>
      <c r="R13" s="111"/>
      <c r="S13" s="112"/>
      <c r="T13" s="113"/>
      <c r="U13" s="113"/>
      <c r="V13" s="113"/>
      <c r="W13" s="113"/>
      <c r="X13" s="113"/>
      <c r="Y13" s="159"/>
      <c r="Z13" s="159"/>
      <c r="AA13" s="114">
        <f aca="true" t="shared" si="1" ref="AA13:AA31">SUM(U13:Z13)</f>
        <v>0</v>
      </c>
    </row>
    <row r="14" spans="1:27" ht="31.5">
      <c r="A14" s="115" t="s">
        <v>2</v>
      </c>
      <c r="B14" s="122" t="s">
        <v>84</v>
      </c>
      <c r="C14" s="103"/>
      <c r="D14" s="104"/>
      <c r="E14" s="105"/>
      <c r="F14" s="106"/>
      <c r="G14" s="107"/>
      <c r="H14" s="104"/>
      <c r="I14" s="108"/>
      <c r="J14" s="109">
        <f aca="true" t="shared" si="2" ref="J14:Q14">SUM(J15:J17)</f>
        <v>0</v>
      </c>
      <c r="K14" s="110">
        <f t="shared" si="2"/>
        <v>0</v>
      </c>
      <c r="L14" s="110">
        <f t="shared" si="2"/>
        <v>0</v>
      </c>
      <c r="M14" s="110">
        <f t="shared" si="2"/>
        <v>25</v>
      </c>
      <c r="N14" s="110">
        <f t="shared" si="2"/>
        <v>25</v>
      </c>
      <c r="O14" s="110">
        <f t="shared" si="2"/>
        <v>0</v>
      </c>
      <c r="P14" s="165">
        <f t="shared" si="2"/>
        <v>0</v>
      </c>
      <c r="Q14" s="165">
        <f t="shared" si="2"/>
        <v>16</v>
      </c>
      <c r="R14" s="111">
        <f>SUM(R15:R17)</f>
        <v>66</v>
      </c>
      <c r="S14" s="112">
        <f>SUM(S15:S17)</f>
        <v>0</v>
      </c>
      <c r="T14" s="113">
        <f>SUM(T15:T17)</f>
        <v>2</v>
      </c>
      <c r="U14" s="113">
        <f aca="true" t="shared" si="3" ref="U14:Z14">SUM(U15:U17)</f>
        <v>3.1399999999999997</v>
      </c>
      <c r="V14" s="113">
        <f t="shared" si="3"/>
        <v>23.7</v>
      </c>
      <c r="W14" s="113">
        <f t="shared" si="3"/>
        <v>27</v>
      </c>
      <c r="X14" s="113">
        <f t="shared" si="3"/>
        <v>0.9</v>
      </c>
      <c r="Y14" s="159">
        <f t="shared" si="3"/>
        <v>13</v>
      </c>
      <c r="Z14" s="159">
        <f t="shared" si="3"/>
        <v>13.1</v>
      </c>
      <c r="AA14" s="114">
        <f t="shared" si="1"/>
        <v>80.84</v>
      </c>
    </row>
    <row r="15" spans="1:27" s="102" customFormat="1" ht="44.25" customHeight="1">
      <c r="A15" s="120"/>
      <c r="B15" s="161" t="s">
        <v>101</v>
      </c>
      <c r="C15" s="90"/>
      <c r="D15" s="91">
        <v>20</v>
      </c>
      <c r="E15" s="92">
        <v>2014</v>
      </c>
      <c r="F15" s="93">
        <v>2017</v>
      </c>
      <c r="G15" s="94">
        <v>45</v>
      </c>
      <c r="H15" s="91"/>
      <c r="I15" s="95">
        <v>0.82</v>
      </c>
      <c r="J15" s="96"/>
      <c r="K15" s="97"/>
      <c r="L15" s="97"/>
      <c r="M15" s="97">
        <v>25</v>
      </c>
      <c r="N15" s="97">
        <v>25</v>
      </c>
      <c r="O15" s="97"/>
      <c r="P15" s="166"/>
      <c r="Q15" s="166"/>
      <c r="R15" s="98">
        <f>SUM(J15:Q15)</f>
        <v>50</v>
      </c>
      <c r="S15" s="99"/>
      <c r="T15" s="100"/>
      <c r="U15" s="100">
        <v>0.88</v>
      </c>
      <c r="V15" s="100">
        <v>23.7</v>
      </c>
      <c r="W15" s="100">
        <v>23.7</v>
      </c>
      <c r="X15" s="100"/>
      <c r="Y15" s="160"/>
      <c r="Z15" s="160"/>
      <c r="AA15" s="101">
        <f t="shared" si="1"/>
        <v>48.28</v>
      </c>
    </row>
    <row r="16" spans="1:27" s="102" customFormat="1" ht="45.75" customHeight="1">
      <c r="A16" s="120"/>
      <c r="B16" s="161" t="s">
        <v>102</v>
      </c>
      <c r="C16" s="90"/>
      <c r="D16" s="129">
        <v>105</v>
      </c>
      <c r="E16" s="92">
        <v>2016</v>
      </c>
      <c r="F16" s="93">
        <v>2019</v>
      </c>
      <c r="G16" s="128">
        <v>27</v>
      </c>
      <c r="H16" s="129"/>
      <c r="I16" s="130"/>
      <c r="J16" s="96"/>
      <c r="K16" s="97"/>
      <c r="L16" s="97"/>
      <c r="M16" s="97"/>
      <c r="N16" s="97"/>
      <c r="O16" s="97"/>
      <c r="P16" s="166"/>
      <c r="Q16" s="166">
        <v>16</v>
      </c>
      <c r="R16" s="98">
        <f aca="true" t="shared" si="4" ref="R16:R17">SUM(J16:Q16)</f>
        <v>16</v>
      </c>
      <c r="S16" s="99"/>
      <c r="T16" s="100"/>
      <c r="U16" s="100"/>
      <c r="V16" s="100"/>
      <c r="W16" s="100"/>
      <c r="X16" s="100">
        <v>0.9</v>
      </c>
      <c r="Y16" s="160">
        <v>13</v>
      </c>
      <c r="Z16" s="160">
        <v>13.1</v>
      </c>
      <c r="AA16" s="101">
        <f t="shared" si="1"/>
        <v>27</v>
      </c>
    </row>
    <row r="17" spans="1:27" s="102" customFormat="1" ht="39" customHeight="1">
      <c r="A17" s="120"/>
      <c r="B17" s="161" t="s">
        <v>100</v>
      </c>
      <c r="C17" s="90"/>
      <c r="D17" s="129"/>
      <c r="E17" s="92">
        <v>2013</v>
      </c>
      <c r="F17" s="93">
        <v>2016</v>
      </c>
      <c r="G17" s="128">
        <v>7.56</v>
      </c>
      <c r="H17" s="129"/>
      <c r="I17" s="130">
        <v>2.26</v>
      </c>
      <c r="J17" s="96"/>
      <c r="K17" s="97"/>
      <c r="L17" s="97"/>
      <c r="M17" s="97"/>
      <c r="N17" s="97"/>
      <c r="O17" s="97"/>
      <c r="P17" s="166"/>
      <c r="Q17" s="166"/>
      <c r="R17" s="98">
        <f t="shared" si="4"/>
        <v>0</v>
      </c>
      <c r="S17" s="99"/>
      <c r="T17" s="100">
        <v>2</v>
      </c>
      <c r="U17" s="100">
        <v>2.26</v>
      </c>
      <c r="V17" s="100"/>
      <c r="W17" s="100">
        <v>3.3</v>
      </c>
      <c r="X17" s="100"/>
      <c r="Y17" s="160"/>
      <c r="Z17" s="160"/>
      <c r="AA17" s="101">
        <f t="shared" si="1"/>
        <v>5.56</v>
      </c>
    </row>
    <row r="18" spans="1:27" ht="31.5">
      <c r="A18" s="115" t="s">
        <v>3</v>
      </c>
      <c r="B18" s="122" t="s">
        <v>85</v>
      </c>
      <c r="C18" s="103"/>
      <c r="D18" s="104"/>
      <c r="E18" s="105"/>
      <c r="F18" s="106"/>
      <c r="G18" s="107"/>
      <c r="H18" s="104"/>
      <c r="I18" s="108"/>
      <c r="J18" s="109"/>
      <c r="K18" s="110"/>
      <c r="L18" s="110"/>
      <c r="M18" s="110"/>
      <c r="N18" s="110"/>
      <c r="O18" s="110"/>
      <c r="P18" s="165"/>
      <c r="Q18" s="165"/>
      <c r="R18" s="111"/>
      <c r="S18" s="112"/>
      <c r="T18" s="113"/>
      <c r="U18" s="113"/>
      <c r="V18" s="113"/>
      <c r="W18" s="113"/>
      <c r="X18" s="113"/>
      <c r="Y18" s="159"/>
      <c r="Z18" s="159"/>
      <c r="AA18" s="114">
        <f t="shared" si="1"/>
        <v>0</v>
      </c>
    </row>
    <row r="19" spans="1:27" s="102" customFormat="1" ht="15.75">
      <c r="A19" s="120"/>
      <c r="B19" s="123"/>
      <c r="C19" s="90"/>
      <c r="D19" s="91"/>
      <c r="E19" s="92"/>
      <c r="F19" s="93"/>
      <c r="G19" s="94"/>
      <c r="H19" s="91"/>
      <c r="I19" s="95"/>
      <c r="J19" s="96"/>
      <c r="K19" s="97"/>
      <c r="L19" s="97"/>
      <c r="M19" s="97"/>
      <c r="N19" s="97"/>
      <c r="O19" s="97"/>
      <c r="P19" s="166"/>
      <c r="Q19" s="166"/>
      <c r="R19" s="98"/>
      <c r="S19" s="99"/>
      <c r="T19" s="100"/>
      <c r="U19" s="100"/>
      <c r="V19" s="100"/>
      <c r="W19" s="100"/>
      <c r="X19" s="100"/>
      <c r="Y19" s="160"/>
      <c r="Z19" s="160"/>
      <c r="AA19" s="101">
        <f t="shared" si="1"/>
        <v>0</v>
      </c>
    </row>
    <row r="20" spans="1:27" ht="15.75">
      <c r="A20" s="103" t="s">
        <v>4</v>
      </c>
      <c r="B20" s="124" t="s">
        <v>86</v>
      </c>
      <c r="C20" s="103"/>
      <c r="D20" s="104"/>
      <c r="E20" s="105"/>
      <c r="F20" s="106"/>
      <c r="G20" s="107"/>
      <c r="H20" s="104"/>
      <c r="I20" s="108"/>
      <c r="J20" s="109"/>
      <c r="K20" s="110"/>
      <c r="L20" s="110"/>
      <c r="M20" s="110"/>
      <c r="N20" s="110"/>
      <c r="O20" s="110"/>
      <c r="P20" s="165"/>
      <c r="Q20" s="165"/>
      <c r="R20" s="111"/>
      <c r="S20" s="112">
        <f>SUM(S21)</f>
        <v>2.37</v>
      </c>
      <c r="T20" s="113">
        <f aca="true" t="shared" si="5" ref="T20:Z20">SUM(T21)</f>
        <v>0</v>
      </c>
      <c r="U20" s="113">
        <f t="shared" si="5"/>
        <v>21.7</v>
      </c>
      <c r="V20" s="113">
        <f t="shared" si="5"/>
        <v>18.3</v>
      </c>
      <c r="W20" s="113">
        <f t="shared" si="5"/>
        <v>0</v>
      </c>
      <c r="X20" s="113">
        <f t="shared" si="5"/>
        <v>0</v>
      </c>
      <c r="Y20" s="159">
        <f t="shared" si="5"/>
        <v>0</v>
      </c>
      <c r="Z20" s="159">
        <f t="shared" si="5"/>
        <v>0</v>
      </c>
      <c r="AA20" s="114">
        <f t="shared" si="1"/>
        <v>40</v>
      </c>
    </row>
    <row r="21" spans="1:27" s="102" customFormat="1" ht="31.5">
      <c r="A21" s="90"/>
      <c r="B21" s="162" t="s">
        <v>97</v>
      </c>
      <c r="C21" s="90"/>
      <c r="D21" s="91"/>
      <c r="E21" s="92">
        <v>2012</v>
      </c>
      <c r="F21" s="93">
        <v>2015</v>
      </c>
      <c r="G21" s="94">
        <v>42.37</v>
      </c>
      <c r="H21" s="91"/>
      <c r="I21" s="95">
        <v>21.7</v>
      </c>
      <c r="J21" s="96"/>
      <c r="K21" s="97"/>
      <c r="L21" s="97"/>
      <c r="M21" s="97"/>
      <c r="N21" s="97"/>
      <c r="O21" s="97"/>
      <c r="P21" s="166"/>
      <c r="Q21" s="166"/>
      <c r="R21" s="98"/>
      <c r="S21" s="99">
        <v>2.37</v>
      </c>
      <c r="T21" s="100"/>
      <c r="U21" s="100">
        <v>21.7</v>
      </c>
      <c r="V21" s="100">
        <v>18.3</v>
      </c>
      <c r="W21" s="100"/>
      <c r="X21" s="100"/>
      <c r="Y21" s="160"/>
      <c r="Z21" s="160"/>
      <c r="AA21" s="101">
        <f t="shared" si="1"/>
        <v>40</v>
      </c>
    </row>
    <row r="22" spans="1:27" ht="31.5">
      <c r="A22" s="103" t="s">
        <v>5</v>
      </c>
      <c r="B22" s="122" t="s">
        <v>87</v>
      </c>
      <c r="C22" s="103"/>
      <c r="D22" s="104"/>
      <c r="E22" s="105"/>
      <c r="F22" s="106"/>
      <c r="G22" s="107"/>
      <c r="H22" s="104"/>
      <c r="I22" s="108"/>
      <c r="J22" s="109"/>
      <c r="K22" s="110"/>
      <c r="L22" s="110"/>
      <c r="M22" s="110"/>
      <c r="N22" s="110"/>
      <c r="O22" s="110"/>
      <c r="P22" s="165"/>
      <c r="Q22" s="165"/>
      <c r="R22" s="111"/>
      <c r="S22" s="112"/>
      <c r="T22" s="113"/>
      <c r="U22" s="113"/>
      <c r="V22" s="113"/>
      <c r="W22" s="113"/>
      <c r="X22" s="113"/>
      <c r="Y22" s="159"/>
      <c r="Z22" s="159"/>
      <c r="AA22" s="114">
        <f t="shared" si="1"/>
        <v>0</v>
      </c>
    </row>
    <row r="23" spans="1:27" s="102" customFormat="1" ht="15.75">
      <c r="A23" s="90"/>
      <c r="B23" s="123"/>
      <c r="C23" s="90"/>
      <c r="D23" s="91"/>
      <c r="E23" s="92"/>
      <c r="F23" s="93"/>
      <c r="G23" s="94"/>
      <c r="H23" s="91"/>
      <c r="I23" s="95"/>
      <c r="J23" s="96"/>
      <c r="K23" s="97"/>
      <c r="L23" s="97"/>
      <c r="M23" s="97"/>
      <c r="N23" s="97"/>
      <c r="O23" s="97"/>
      <c r="P23" s="166"/>
      <c r="Q23" s="166"/>
      <c r="R23" s="98"/>
      <c r="S23" s="99"/>
      <c r="T23" s="100"/>
      <c r="U23" s="100"/>
      <c r="V23" s="100"/>
      <c r="W23" s="100"/>
      <c r="X23" s="100"/>
      <c r="Y23" s="160"/>
      <c r="Z23" s="160"/>
      <c r="AA23" s="101">
        <f t="shared" si="1"/>
        <v>0</v>
      </c>
    </row>
    <row r="24" spans="1:27" ht="15.75">
      <c r="A24" s="103" t="s">
        <v>6</v>
      </c>
      <c r="B24" s="126" t="s">
        <v>88</v>
      </c>
      <c r="C24" s="103"/>
      <c r="D24" s="104"/>
      <c r="E24" s="105"/>
      <c r="F24" s="106"/>
      <c r="G24" s="107"/>
      <c r="H24" s="104"/>
      <c r="I24" s="108"/>
      <c r="J24" s="109"/>
      <c r="K24" s="110"/>
      <c r="L24" s="110"/>
      <c r="M24" s="110"/>
      <c r="N24" s="110"/>
      <c r="O24" s="110"/>
      <c r="P24" s="165"/>
      <c r="Q24" s="165"/>
      <c r="R24" s="111"/>
      <c r="S24" s="112"/>
      <c r="T24" s="113"/>
      <c r="U24" s="113"/>
      <c r="V24" s="113"/>
      <c r="W24" s="113"/>
      <c r="X24" s="113"/>
      <c r="Y24" s="159"/>
      <c r="Z24" s="159"/>
      <c r="AA24" s="114">
        <f t="shared" si="1"/>
        <v>0</v>
      </c>
    </row>
    <row r="25" spans="1:27" s="102" customFormat="1" ht="15.75">
      <c r="A25" s="90"/>
      <c r="B25" s="127"/>
      <c r="C25" s="90"/>
      <c r="D25" s="91"/>
      <c r="E25" s="92"/>
      <c r="F25" s="93"/>
      <c r="G25" s="94"/>
      <c r="H25" s="91"/>
      <c r="I25" s="95"/>
      <c r="J25" s="96"/>
      <c r="K25" s="97"/>
      <c r="L25" s="97"/>
      <c r="M25" s="97"/>
      <c r="N25" s="97"/>
      <c r="O25" s="97"/>
      <c r="P25" s="166"/>
      <c r="Q25" s="166"/>
      <c r="R25" s="98"/>
      <c r="S25" s="99"/>
      <c r="T25" s="100"/>
      <c r="U25" s="100"/>
      <c r="V25" s="100"/>
      <c r="W25" s="100"/>
      <c r="X25" s="100"/>
      <c r="Y25" s="160"/>
      <c r="Z25" s="160"/>
      <c r="AA25" s="101">
        <f t="shared" si="1"/>
        <v>0</v>
      </c>
    </row>
    <row r="26" spans="1:27" s="102" customFormat="1" ht="15.75">
      <c r="A26" s="90"/>
      <c r="B26" s="127"/>
      <c r="C26" s="90"/>
      <c r="D26" s="91"/>
      <c r="E26" s="92"/>
      <c r="F26" s="93"/>
      <c r="G26" s="94"/>
      <c r="H26" s="91"/>
      <c r="I26" s="95"/>
      <c r="J26" s="96"/>
      <c r="K26" s="97"/>
      <c r="L26" s="97"/>
      <c r="M26" s="97"/>
      <c r="N26" s="97"/>
      <c r="O26" s="97"/>
      <c r="P26" s="166"/>
      <c r="Q26" s="166"/>
      <c r="R26" s="98"/>
      <c r="S26" s="99"/>
      <c r="T26" s="100"/>
      <c r="U26" s="100"/>
      <c r="V26" s="100"/>
      <c r="W26" s="100"/>
      <c r="X26" s="100"/>
      <c r="Y26" s="160"/>
      <c r="Z26" s="160"/>
      <c r="AA26" s="101">
        <f t="shared" si="1"/>
        <v>0</v>
      </c>
    </row>
    <row r="27" spans="1:27" ht="15.75">
      <c r="A27" s="103" t="s">
        <v>7</v>
      </c>
      <c r="B27" s="124" t="s">
        <v>89</v>
      </c>
      <c r="C27" s="103"/>
      <c r="D27" s="104"/>
      <c r="E27" s="116"/>
      <c r="F27" s="117"/>
      <c r="G27" s="107"/>
      <c r="H27" s="104"/>
      <c r="I27" s="108"/>
      <c r="J27" s="109"/>
      <c r="K27" s="110"/>
      <c r="L27" s="110"/>
      <c r="M27" s="110"/>
      <c r="N27" s="110"/>
      <c r="O27" s="110"/>
      <c r="P27" s="165"/>
      <c r="Q27" s="165"/>
      <c r="R27" s="111"/>
      <c r="S27" s="112"/>
      <c r="T27" s="113"/>
      <c r="U27" s="113"/>
      <c r="V27" s="113"/>
      <c r="W27" s="113"/>
      <c r="X27" s="113"/>
      <c r="Y27" s="159"/>
      <c r="Z27" s="159"/>
      <c r="AA27" s="114">
        <f t="shared" si="1"/>
        <v>0</v>
      </c>
    </row>
    <row r="28" spans="1:27" ht="31.5">
      <c r="A28" s="103" t="s">
        <v>8</v>
      </c>
      <c r="B28" s="124" t="s">
        <v>84</v>
      </c>
      <c r="C28" s="103"/>
      <c r="D28" s="104"/>
      <c r="E28" s="105"/>
      <c r="F28" s="106"/>
      <c r="G28" s="107"/>
      <c r="H28" s="104"/>
      <c r="I28" s="108"/>
      <c r="J28" s="109"/>
      <c r="K28" s="110"/>
      <c r="L28" s="110"/>
      <c r="M28" s="110"/>
      <c r="N28" s="110"/>
      <c r="O28" s="110"/>
      <c r="P28" s="165"/>
      <c r="Q28" s="165"/>
      <c r="R28" s="111"/>
      <c r="S28" s="112">
        <f>SUM(S29)</f>
        <v>0.2</v>
      </c>
      <c r="T28" s="113">
        <f aca="true" t="shared" si="6" ref="T28:Z28">SUM(T29)</f>
        <v>0.2</v>
      </c>
      <c r="U28" s="113">
        <f t="shared" si="6"/>
        <v>0.4</v>
      </c>
      <c r="V28" s="113">
        <f t="shared" si="6"/>
        <v>0.4</v>
      </c>
      <c r="W28" s="113">
        <f t="shared" si="6"/>
        <v>0.4</v>
      </c>
      <c r="X28" s="113">
        <f t="shared" si="6"/>
        <v>0.4</v>
      </c>
      <c r="Y28" s="159">
        <f t="shared" si="6"/>
        <v>0.4</v>
      </c>
      <c r="Z28" s="159">
        <f t="shared" si="6"/>
        <v>0.4</v>
      </c>
      <c r="AA28" s="114">
        <f t="shared" si="1"/>
        <v>2.4</v>
      </c>
    </row>
    <row r="29" spans="1:27" s="102" customFormat="1" ht="31.5">
      <c r="A29" s="90"/>
      <c r="B29" s="162" t="s">
        <v>103</v>
      </c>
      <c r="C29" s="90"/>
      <c r="D29" s="91"/>
      <c r="E29" s="92">
        <v>2012</v>
      </c>
      <c r="F29" s="93">
        <v>2019</v>
      </c>
      <c r="G29" s="94">
        <v>2.3</v>
      </c>
      <c r="H29" s="91"/>
      <c r="I29" s="95">
        <v>0.4</v>
      </c>
      <c r="J29" s="96"/>
      <c r="K29" s="97"/>
      <c r="L29" s="97"/>
      <c r="M29" s="97"/>
      <c r="N29" s="97"/>
      <c r="O29" s="97"/>
      <c r="P29" s="166"/>
      <c r="Q29" s="166"/>
      <c r="R29" s="98"/>
      <c r="S29" s="99">
        <v>0.2</v>
      </c>
      <c r="T29" s="100">
        <v>0.2</v>
      </c>
      <c r="U29" s="100">
        <v>0.4</v>
      </c>
      <c r="V29" s="100">
        <v>0.4</v>
      </c>
      <c r="W29" s="100">
        <v>0.4</v>
      </c>
      <c r="X29" s="100">
        <v>0.4</v>
      </c>
      <c r="Y29" s="100">
        <v>0.4</v>
      </c>
      <c r="Z29" s="100">
        <v>0.4</v>
      </c>
      <c r="AA29" s="101">
        <f t="shared" si="1"/>
        <v>2.4</v>
      </c>
    </row>
    <row r="30" spans="1:27" ht="15.75">
      <c r="A30" s="103" t="s">
        <v>9</v>
      </c>
      <c r="B30" s="124" t="s">
        <v>90</v>
      </c>
      <c r="C30" s="103"/>
      <c r="D30" s="104"/>
      <c r="E30" s="105"/>
      <c r="F30" s="106"/>
      <c r="G30" s="107"/>
      <c r="H30" s="104"/>
      <c r="I30" s="108"/>
      <c r="J30" s="109"/>
      <c r="K30" s="110"/>
      <c r="L30" s="110"/>
      <c r="M30" s="110"/>
      <c r="N30" s="110"/>
      <c r="O30" s="110"/>
      <c r="P30" s="165"/>
      <c r="Q30" s="165"/>
      <c r="R30" s="111"/>
      <c r="S30" s="112"/>
      <c r="T30" s="113"/>
      <c r="U30" s="113"/>
      <c r="V30" s="113"/>
      <c r="W30" s="113"/>
      <c r="X30" s="113"/>
      <c r="Y30" s="159"/>
      <c r="Z30" s="159"/>
      <c r="AA30" s="114">
        <f t="shared" si="1"/>
        <v>0</v>
      </c>
    </row>
    <row r="31" spans="1:27" ht="15.75">
      <c r="A31" s="90"/>
      <c r="B31" s="125"/>
      <c r="C31" s="90"/>
      <c r="D31" s="91"/>
      <c r="E31" s="92"/>
      <c r="F31" s="93"/>
      <c r="G31" s="94"/>
      <c r="H31" s="91"/>
      <c r="I31" s="95"/>
      <c r="J31" s="96"/>
      <c r="K31" s="97"/>
      <c r="L31" s="97"/>
      <c r="M31" s="97"/>
      <c r="N31" s="97"/>
      <c r="O31" s="97"/>
      <c r="P31" s="166"/>
      <c r="Q31" s="166"/>
      <c r="R31" s="98"/>
      <c r="S31" s="99"/>
      <c r="T31" s="100"/>
      <c r="U31" s="100"/>
      <c r="V31" s="100"/>
      <c r="W31" s="100"/>
      <c r="X31" s="100"/>
      <c r="Y31" s="160"/>
      <c r="Z31" s="160"/>
      <c r="AA31" s="101">
        <f t="shared" si="1"/>
        <v>0</v>
      </c>
    </row>
    <row r="32" ht="12.75"/>
    <row r="33" ht="12.75"/>
    <row r="34" ht="12.75"/>
    <row r="35" ht="12.75"/>
    <row r="36" ht="12.75"/>
  </sheetData>
  <autoFilter ref="A12:AA12"/>
  <mergeCells count="12">
    <mergeCell ref="J9:R9"/>
    <mergeCell ref="S9:AA9"/>
    <mergeCell ref="A6:W6"/>
    <mergeCell ref="A9:A11"/>
    <mergeCell ref="B9:B11"/>
    <mergeCell ref="C9:C10"/>
    <mergeCell ref="D9:D10"/>
    <mergeCell ref="E9:E11"/>
    <mergeCell ref="F9:F11"/>
    <mergeCell ref="G9:G10"/>
    <mergeCell ref="H9:H10"/>
    <mergeCell ref="I9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view="pageBreakPreview" zoomScaleSheetLayoutView="100" workbookViewId="0" topLeftCell="A1">
      <selection activeCell="B18" sqref="B18"/>
    </sheetView>
  </sheetViews>
  <sheetFormatPr defaultColWidth="10.25390625" defaultRowHeight="12.75"/>
  <cols>
    <col min="1" max="1" width="10.25390625" style="1" customWidth="1"/>
    <col min="2" max="2" width="50.25390625" style="1" bestFit="1" customWidth="1"/>
    <col min="3" max="3" width="14.25390625" style="1" bestFit="1" customWidth="1"/>
    <col min="4" max="9" width="13.75390625" style="1" customWidth="1"/>
    <col min="10" max="10" width="11.00390625" style="1" customWidth="1"/>
    <col min="11" max="257" width="10.25390625" style="1" customWidth="1"/>
    <col min="258" max="258" width="50.25390625" style="1" bestFit="1" customWidth="1"/>
    <col min="259" max="259" width="14.25390625" style="1" bestFit="1" customWidth="1"/>
    <col min="260" max="265" width="13.75390625" style="1" customWidth="1"/>
    <col min="266" max="266" width="11.00390625" style="1" customWidth="1"/>
    <col min="267" max="513" width="10.25390625" style="1" customWidth="1"/>
    <col min="514" max="514" width="50.25390625" style="1" bestFit="1" customWidth="1"/>
    <col min="515" max="515" width="14.25390625" style="1" bestFit="1" customWidth="1"/>
    <col min="516" max="521" width="13.75390625" style="1" customWidth="1"/>
    <col min="522" max="522" width="11.00390625" style="1" customWidth="1"/>
    <col min="523" max="769" width="10.25390625" style="1" customWidth="1"/>
    <col min="770" max="770" width="50.25390625" style="1" bestFit="1" customWidth="1"/>
    <col min="771" max="771" width="14.25390625" style="1" bestFit="1" customWidth="1"/>
    <col min="772" max="777" width="13.75390625" style="1" customWidth="1"/>
    <col min="778" max="778" width="11.00390625" style="1" customWidth="1"/>
    <col min="779" max="1025" width="10.25390625" style="1" customWidth="1"/>
    <col min="1026" max="1026" width="50.25390625" style="1" bestFit="1" customWidth="1"/>
    <col min="1027" max="1027" width="14.25390625" style="1" bestFit="1" customWidth="1"/>
    <col min="1028" max="1033" width="13.75390625" style="1" customWidth="1"/>
    <col min="1034" max="1034" width="11.00390625" style="1" customWidth="1"/>
    <col min="1035" max="1281" width="10.25390625" style="1" customWidth="1"/>
    <col min="1282" max="1282" width="50.25390625" style="1" bestFit="1" customWidth="1"/>
    <col min="1283" max="1283" width="14.25390625" style="1" bestFit="1" customWidth="1"/>
    <col min="1284" max="1289" width="13.75390625" style="1" customWidth="1"/>
    <col min="1290" max="1290" width="11.00390625" style="1" customWidth="1"/>
    <col min="1291" max="1537" width="10.25390625" style="1" customWidth="1"/>
    <col min="1538" max="1538" width="50.25390625" style="1" bestFit="1" customWidth="1"/>
    <col min="1539" max="1539" width="14.25390625" style="1" bestFit="1" customWidth="1"/>
    <col min="1540" max="1545" width="13.75390625" style="1" customWidth="1"/>
    <col min="1546" max="1546" width="11.00390625" style="1" customWidth="1"/>
    <col min="1547" max="1793" width="10.25390625" style="1" customWidth="1"/>
    <col min="1794" max="1794" width="50.25390625" style="1" bestFit="1" customWidth="1"/>
    <col min="1795" max="1795" width="14.25390625" style="1" bestFit="1" customWidth="1"/>
    <col min="1796" max="1801" width="13.75390625" style="1" customWidth="1"/>
    <col min="1802" max="1802" width="11.00390625" style="1" customWidth="1"/>
    <col min="1803" max="2049" width="10.25390625" style="1" customWidth="1"/>
    <col min="2050" max="2050" width="50.25390625" style="1" bestFit="1" customWidth="1"/>
    <col min="2051" max="2051" width="14.25390625" style="1" bestFit="1" customWidth="1"/>
    <col min="2052" max="2057" width="13.75390625" style="1" customWidth="1"/>
    <col min="2058" max="2058" width="11.00390625" style="1" customWidth="1"/>
    <col min="2059" max="2305" width="10.25390625" style="1" customWidth="1"/>
    <col min="2306" max="2306" width="50.25390625" style="1" bestFit="1" customWidth="1"/>
    <col min="2307" max="2307" width="14.25390625" style="1" bestFit="1" customWidth="1"/>
    <col min="2308" max="2313" width="13.75390625" style="1" customWidth="1"/>
    <col min="2314" max="2314" width="11.00390625" style="1" customWidth="1"/>
    <col min="2315" max="2561" width="10.25390625" style="1" customWidth="1"/>
    <col min="2562" max="2562" width="50.25390625" style="1" bestFit="1" customWidth="1"/>
    <col min="2563" max="2563" width="14.25390625" style="1" bestFit="1" customWidth="1"/>
    <col min="2564" max="2569" width="13.75390625" style="1" customWidth="1"/>
    <col min="2570" max="2570" width="11.00390625" style="1" customWidth="1"/>
    <col min="2571" max="2817" width="10.25390625" style="1" customWidth="1"/>
    <col min="2818" max="2818" width="50.25390625" style="1" bestFit="1" customWidth="1"/>
    <col min="2819" max="2819" width="14.25390625" style="1" bestFit="1" customWidth="1"/>
    <col min="2820" max="2825" width="13.75390625" style="1" customWidth="1"/>
    <col min="2826" max="2826" width="11.00390625" style="1" customWidth="1"/>
    <col min="2827" max="3073" width="10.25390625" style="1" customWidth="1"/>
    <col min="3074" max="3074" width="50.25390625" style="1" bestFit="1" customWidth="1"/>
    <col min="3075" max="3075" width="14.25390625" style="1" bestFit="1" customWidth="1"/>
    <col min="3076" max="3081" width="13.75390625" style="1" customWidth="1"/>
    <col min="3082" max="3082" width="11.00390625" style="1" customWidth="1"/>
    <col min="3083" max="3329" width="10.25390625" style="1" customWidth="1"/>
    <col min="3330" max="3330" width="50.25390625" style="1" bestFit="1" customWidth="1"/>
    <col min="3331" max="3331" width="14.25390625" style="1" bestFit="1" customWidth="1"/>
    <col min="3332" max="3337" width="13.75390625" style="1" customWidth="1"/>
    <col min="3338" max="3338" width="11.00390625" style="1" customWidth="1"/>
    <col min="3339" max="3585" width="10.25390625" style="1" customWidth="1"/>
    <col min="3586" max="3586" width="50.25390625" style="1" bestFit="1" customWidth="1"/>
    <col min="3587" max="3587" width="14.25390625" style="1" bestFit="1" customWidth="1"/>
    <col min="3588" max="3593" width="13.75390625" style="1" customWidth="1"/>
    <col min="3594" max="3594" width="11.00390625" style="1" customWidth="1"/>
    <col min="3595" max="3841" width="10.25390625" style="1" customWidth="1"/>
    <col min="3842" max="3842" width="50.25390625" style="1" bestFit="1" customWidth="1"/>
    <col min="3843" max="3843" width="14.25390625" style="1" bestFit="1" customWidth="1"/>
    <col min="3844" max="3849" width="13.75390625" style="1" customWidth="1"/>
    <col min="3850" max="3850" width="11.00390625" style="1" customWidth="1"/>
    <col min="3851" max="4097" width="10.25390625" style="1" customWidth="1"/>
    <col min="4098" max="4098" width="50.25390625" style="1" bestFit="1" customWidth="1"/>
    <col min="4099" max="4099" width="14.25390625" style="1" bestFit="1" customWidth="1"/>
    <col min="4100" max="4105" width="13.75390625" style="1" customWidth="1"/>
    <col min="4106" max="4106" width="11.00390625" style="1" customWidth="1"/>
    <col min="4107" max="4353" width="10.25390625" style="1" customWidth="1"/>
    <col min="4354" max="4354" width="50.25390625" style="1" bestFit="1" customWidth="1"/>
    <col min="4355" max="4355" width="14.25390625" style="1" bestFit="1" customWidth="1"/>
    <col min="4356" max="4361" width="13.75390625" style="1" customWidth="1"/>
    <col min="4362" max="4362" width="11.00390625" style="1" customWidth="1"/>
    <col min="4363" max="4609" width="10.25390625" style="1" customWidth="1"/>
    <col min="4610" max="4610" width="50.25390625" style="1" bestFit="1" customWidth="1"/>
    <col min="4611" max="4611" width="14.25390625" style="1" bestFit="1" customWidth="1"/>
    <col min="4612" max="4617" width="13.75390625" style="1" customWidth="1"/>
    <col min="4618" max="4618" width="11.00390625" style="1" customWidth="1"/>
    <col min="4619" max="4865" width="10.25390625" style="1" customWidth="1"/>
    <col min="4866" max="4866" width="50.25390625" style="1" bestFit="1" customWidth="1"/>
    <col min="4867" max="4867" width="14.25390625" style="1" bestFit="1" customWidth="1"/>
    <col min="4868" max="4873" width="13.75390625" style="1" customWidth="1"/>
    <col min="4874" max="4874" width="11.00390625" style="1" customWidth="1"/>
    <col min="4875" max="5121" width="10.25390625" style="1" customWidth="1"/>
    <col min="5122" max="5122" width="50.25390625" style="1" bestFit="1" customWidth="1"/>
    <col min="5123" max="5123" width="14.25390625" style="1" bestFit="1" customWidth="1"/>
    <col min="5124" max="5129" width="13.75390625" style="1" customWidth="1"/>
    <col min="5130" max="5130" width="11.00390625" style="1" customWidth="1"/>
    <col min="5131" max="5377" width="10.25390625" style="1" customWidth="1"/>
    <col min="5378" max="5378" width="50.25390625" style="1" bestFit="1" customWidth="1"/>
    <col min="5379" max="5379" width="14.25390625" style="1" bestFit="1" customWidth="1"/>
    <col min="5380" max="5385" width="13.75390625" style="1" customWidth="1"/>
    <col min="5386" max="5386" width="11.00390625" style="1" customWidth="1"/>
    <col min="5387" max="5633" width="10.25390625" style="1" customWidth="1"/>
    <col min="5634" max="5634" width="50.25390625" style="1" bestFit="1" customWidth="1"/>
    <col min="5635" max="5635" width="14.25390625" style="1" bestFit="1" customWidth="1"/>
    <col min="5636" max="5641" width="13.75390625" style="1" customWidth="1"/>
    <col min="5642" max="5642" width="11.00390625" style="1" customWidth="1"/>
    <col min="5643" max="5889" width="10.25390625" style="1" customWidth="1"/>
    <col min="5890" max="5890" width="50.25390625" style="1" bestFit="1" customWidth="1"/>
    <col min="5891" max="5891" width="14.25390625" style="1" bestFit="1" customWidth="1"/>
    <col min="5892" max="5897" width="13.75390625" style="1" customWidth="1"/>
    <col min="5898" max="5898" width="11.00390625" style="1" customWidth="1"/>
    <col min="5899" max="6145" width="10.25390625" style="1" customWidth="1"/>
    <col min="6146" max="6146" width="50.25390625" style="1" bestFit="1" customWidth="1"/>
    <col min="6147" max="6147" width="14.25390625" style="1" bestFit="1" customWidth="1"/>
    <col min="6148" max="6153" width="13.75390625" style="1" customWidth="1"/>
    <col min="6154" max="6154" width="11.00390625" style="1" customWidth="1"/>
    <col min="6155" max="6401" width="10.25390625" style="1" customWidth="1"/>
    <col min="6402" max="6402" width="50.25390625" style="1" bestFit="1" customWidth="1"/>
    <col min="6403" max="6403" width="14.25390625" style="1" bestFit="1" customWidth="1"/>
    <col min="6404" max="6409" width="13.75390625" style="1" customWidth="1"/>
    <col min="6410" max="6410" width="11.00390625" style="1" customWidth="1"/>
    <col min="6411" max="6657" width="10.25390625" style="1" customWidth="1"/>
    <col min="6658" max="6658" width="50.25390625" style="1" bestFit="1" customWidth="1"/>
    <col min="6659" max="6659" width="14.25390625" style="1" bestFit="1" customWidth="1"/>
    <col min="6660" max="6665" width="13.75390625" style="1" customWidth="1"/>
    <col min="6666" max="6666" width="11.00390625" style="1" customWidth="1"/>
    <col min="6667" max="6913" width="10.25390625" style="1" customWidth="1"/>
    <col min="6914" max="6914" width="50.25390625" style="1" bestFit="1" customWidth="1"/>
    <col min="6915" max="6915" width="14.25390625" style="1" bestFit="1" customWidth="1"/>
    <col min="6916" max="6921" width="13.75390625" style="1" customWidth="1"/>
    <col min="6922" max="6922" width="11.00390625" style="1" customWidth="1"/>
    <col min="6923" max="7169" width="10.25390625" style="1" customWidth="1"/>
    <col min="7170" max="7170" width="50.25390625" style="1" bestFit="1" customWidth="1"/>
    <col min="7171" max="7171" width="14.25390625" style="1" bestFit="1" customWidth="1"/>
    <col min="7172" max="7177" width="13.75390625" style="1" customWidth="1"/>
    <col min="7178" max="7178" width="11.00390625" style="1" customWidth="1"/>
    <col min="7179" max="7425" width="10.25390625" style="1" customWidth="1"/>
    <col min="7426" max="7426" width="50.25390625" style="1" bestFit="1" customWidth="1"/>
    <col min="7427" max="7427" width="14.25390625" style="1" bestFit="1" customWidth="1"/>
    <col min="7428" max="7433" width="13.75390625" style="1" customWidth="1"/>
    <col min="7434" max="7434" width="11.00390625" style="1" customWidth="1"/>
    <col min="7435" max="7681" width="10.25390625" style="1" customWidth="1"/>
    <col min="7682" max="7682" width="50.25390625" style="1" bestFit="1" customWidth="1"/>
    <col min="7683" max="7683" width="14.25390625" style="1" bestFit="1" customWidth="1"/>
    <col min="7684" max="7689" width="13.75390625" style="1" customWidth="1"/>
    <col min="7690" max="7690" width="11.00390625" style="1" customWidth="1"/>
    <col min="7691" max="7937" width="10.25390625" style="1" customWidth="1"/>
    <col min="7938" max="7938" width="50.25390625" style="1" bestFit="1" customWidth="1"/>
    <col min="7939" max="7939" width="14.25390625" style="1" bestFit="1" customWidth="1"/>
    <col min="7940" max="7945" width="13.75390625" style="1" customWidth="1"/>
    <col min="7946" max="7946" width="11.00390625" style="1" customWidth="1"/>
    <col min="7947" max="8193" width="10.25390625" style="1" customWidth="1"/>
    <col min="8194" max="8194" width="50.25390625" style="1" bestFit="1" customWidth="1"/>
    <col min="8195" max="8195" width="14.25390625" style="1" bestFit="1" customWidth="1"/>
    <col min="8196" max="8201" width="13.75390625" style="1" customWidth="1"/>
    <col min="8202" max="8202" width="11.00390625" style="1" customWidth="1"/>
    <col min="8203" max="8449" width="10.25390625" style="1" customWidth="1"/>
    <col min="8450" max="8450" width="50.25390625" style="1" bestFit="1" customWidth="1"/>
    <col min="8451" max="8451" width="14.25390625" style="1" bestFit="1" customWidth="1"/>
    <col min="8452" max="8457" width="13.75390625" style="1" customWidth="1"/>
    <col min="8458" max="8458" width="11.00390625" style="1" customWidth="1"/>
    <col min="8459" max="8705" width="10.25390625" style="1" customWidth="1"/>
    <col min="8706" max="8706" width="50.25390625" style="1" bestFit="1" customWidth="1"/>
    <col min="8707" max="8707" width="14.25390625" style="1" bestFit="1" customWidth="1"/>
    <col min="8708" max="8713" width="13.75390625" style="1" customWidth="1"/>
    <col min="8714" max="8714" width="11.00390625" style="1" customWidth="1"/>
    <col min="8715" max="8961" width="10.25390625" style="1" customWidth="1"/>
    <col min="8962" max="8962" width="50.25390625" style="1" bestFit="1" customWidth="1"/>
    <col min="8963" max="8963" width="14.25390625" style="1" bestFit="1" customWidth="1"/>
    <col min="8964" max="8969" width="13.75390625" style="1" customWidth="1"/>
    <col min="8970" max="8970" width="11.00390625" style="1" customWidth="1"/>
    <col min="8971" max="9217" width="10.25390625" style="1" customWidth="1"/>
    <col min="9218" max="9218" width="50.25390625" style="1" bestFit="1" customWidth="1"/>
    <col min="9219" max="9219" width="14.25390625" style="1" bestFit="1" customWidth="1"/>
    <col min="9220" max="9225" width="13.75390625" style="1" customWidth="1"/>
    <col min="9226" max="9226" width="11.00390625" style="1" customWidth="1"/>
    <col min="9227" max="9473" width="10.25390625" style="1" customWidth="1"/>
    <col min="9474" max="9474" width="50.25390625" style="1" bestFit="1" customWidth="1"/>
    <col min="9475" max="9475" width="14.25390625" style="1" bestFit="1" customWidth="1"/>
    <col min="9476" max="9481" width="13.75390625" style="1" customWidth="1"/>
    <col min="9482" max="9482" width="11.00390625" style="1" customWidth="1"/>
    <col min="9483" max="9729" width="10.25390625" style="1" customWidth="1"/>
    <col min="9730" max="9730" width="50.25390625" style="1" bestFit="1" customWidth="1"/>
    <col min="9731" max="9731" width="14.25390625" style="1" bestFit="1" customWidth="1"/>
    <col min="9732" max="9737" width="13.75390625" style="1" customWidth="1"/>
    <col min="9738" max="9738" width="11.00390625" style="1" customWidth="1"/>
    <col min="9739" max="9985" width="10.25390625" style="1" customWidth="1"/>
    <col min="9986" max="9986" width="50.25390625" style="1" bestFit="1" customWidth="1"/>
    <col min="9987" max="9987" width="14.25390625" style="1" bestFit="1" customWidth="1"/>
    <col min="9988" max="9993" width="13.75390625" style="1" customWidth="1"/>
    <col min="9994" max="9994" width="11.00390625" style="1" customWidth="1"/>
    <col min="9995" max="10241" width="10.25390625" style="1" customWidth="1"/>
    <col min="10242" max="10242" width="50.25390625" style="1" bestFit="1" customWidth="1"/>
    <col min="10243" max="10243" width="14.25390625" style="1" bestFit="1" customWidth="1"/>
    <col min="10244" max="10249" width="13.75390625" style="1" customWidth="1"/>
    <col min="10250" max="10250" width="11.00390625" style="1" customWidth="1"/>
    <col min="10251" max="10497" width="10.25390625" style="1" customWidth="1"/>
    <col min="10498" max="10498" width="50.25390625" style="1" bestFit="1" customWidth="1"/>
    <col min="10499" max="10499" width="14.25390625" style="1" bestFit="1" customWidth="1"/>
    <col min="10500" max="10505" width="13.75390625" style="1" customWidth="1"/>
    <col min="10506" max="10506" width="11.00390625" style="1" customWidth="1"/>
    <col min="10507" max="10753" width="10.25390625" style="1" customWidth="1"/>
    <col min="10754" max="10754" width="50.25390625" style="1" bestFit="1" customWidth="1"/>
    <col min="10755" max="10755" width="14.25390625" style="1" bestFit="1" customWidth="1"/>
    <col min="10756" max="10761" width="13.75390625" style="1" customWidth="1"/>
    <col min="10762" max="10762" width="11.00390625" style="1" customWidth="1"/>
    <col min="10763" max="11009" width="10.25390625" style="1" customWidth="1"/>
    <col min="11010" max="11010" width="50.25390625" style="1" bestFit="1" customWidth="1"/>
    <col min="11011" max="11011" width="14.25390625" style="1" bestFit="1" customWidth="1"/>
    <col min="11012" max="11017" width="13.75390625" style="1" customWidth="1"/>
    <col min="11018" max="11018" width="11.00390625" style="1" customWidth="1"/>
    <col min="11019" max="11265" width="10.25390625" style="1" customWidth="1"/>
    <col min="11266" max="11266" width="50.25390625" style="1" bestFit="1" customWidth="1"/>
    <col min="11267" max="11267" width="14.25390625" style="1" bestFit="1" customWidth="1"/>
    <col min="11268" max="11273" width="13.75390625" style="1" customWidth="1"/>
    <col min="11274" max="11274" width="11.00390625" style="1" customWidth="1"/>
    <col min="11275" max="11521" width="10.25390625" style="1" customWidth="1"/>
    <col min="11522" max="11522" width="50.25390625" style="1" bestFit="1" customWidth="1"/>
    <col min="11523" max="11523" width="14.25390625" style="1" bestFit="1" customWidth="1"/>
    <col min="11524" max="11529" width="13.75390625" style="1" customWidth="1"/>
    <col min="11530" max="11530" width="11.00390625" style="1" customWidth="1"/>
    <col min="11531" max="11777" width="10.25390625" style="1" customWidth="1"/>
    <col min="11778" max="11778" width="50.25390625" style="1" bestFit="1" customWidth="1"/>
    <col min="11779" max="11779" width="14.25390625" style="1" bestFit="1" customWidth="1"/>
    <col min="11780" max="11785" width="13.75390625" style="1" customWidth="1"/>
    <col min="11786" max="11786" width="11.00390625" style="1" customWidth="1"/>
    <col min="11787" max="12033" width="10.25390625" style="1" customWidth="1"/>
    <col min="12034" max="12034" width="50.25390625" style="1" bestFit="1" customWidth="1"/>
    <col min="12035" max="12035" width="14.25390625" style="1" bestFit="1" customWidth="1"/>
    <col min="12036" max="12041" width="13.75390625" style="1" customWidth="1"/>
    <col min="12042" max="12042" width="11.00390625" style="1" customWidth="1"/>
    <col min="12043" max="12289" width="10.25390625" style="1" customWidth="1"/>
    <col min="12290" max="12290" width="50.25390625" style="1" bestFit="1" customWidth="1"/>
    <col min="12291" max="12291" width="14.25390625" style="1" bestFit="1" customWidth="1"/>
    <col min="12292" max="12297" width="13.75390625" style="1" customWidth="1"/>
    <col min="12298" max="12298" width="11.00390625" style="1" customWidth="1"/>
    <col min="12299" max="12545" width="10.25390625" style="1" customWidth="1"/>
    <col min="12546" max="12546" width="50.25390625" style="1" bestFit="1" customWidth="1"/>
    <col min="12547" max="12547" width="14.25390625" style="1" bestFit="1" customWidth="1"/>
    <col min="12548" max="12553" width="13.75390625" style="1" customWidth="1"/>
    <col min="12554" max="12554" width="11.00390625" style="1" customWidth="1"/>
    <col min="12555" max="12801" width="10.25390625" style="1" customWidth="1"/>
    <col min="12802" max="12802" width="50.25390625" style="1" bestFit="1" customWidth="1"/>
    <col min="12803" max="12803" width="14.25390625" style="1" bestFit="1" customWidth="1"/>
    <col min="12804" max="12809" width="13.75390625" style="1" customWidth="1"/>
    <col min="12810" max="12810" width="11.00390625" style="1" customWidth="1"/>
    <col min="12811" max="13057" width="10.25390625" style="1" customWidth="1"/>
    <col min="13058" max="13058" width="50.25390625" style="1" bestFit="1" customWidth="1"/>
    <col min="13059" max="13059" width="14.25390625" style="1" bestFit="1" customWidth="1"/>
    <col min="13060" max="13065" width="13.75390625" style="1" customWidth="1"/>
    <col min="13066" max="13066" width="11.00390625" style="1" customWidth="1"/>
    <col min="13067" max="13313" width="10.25390625" style="1" customWidth="1"/>
    <col min="13314" max="13314" width="50.25390625" style="1" bestFit="1" customWidth="1"/>
    <col min="13315" max="13315" width="14.25390625" style="1" bestFit="1" customWidth="1"/>
    <col min="13316" max="13321" width="13.75390625" style="1" customWidth="1"/>
    <col min="13322" max="13322" width="11.00390625" style="1" customWidth="1"/>
    <col min="13323" max="13569" width="10.25390625" style="1" customWidth="1"/>
    <col min="13570" max="13570" width="50.25390625" style="1" bestFit="1" customWidth="1"/>
    <col min="13571" max="13571" width="14.25390625" style="1" bestFit="1" customWidth="1"/>
    <col min="13572" max="13577" width="13.75390625" style="1" customWidth="1"/>
    <col min="13578" max="13578" width="11.00390625" style="1" customWidth="1"/>
    <col min="13579" max="13825" width="10.25390625" style="1" customWidth="1"/>
    <col min="13826" max="13826" width="50.25390625" style="1" bestFit="1" customWidth="1"/>
    <col min="13827" max="13827" width="14.25390625" style="1" bestFit="1" customWidth="1"/>
    <col min="13828" max="13833" width="13.75390625" style="1" customWidth="1"/>
    <col min="13834" max="13834" width="11.00390625" style="1" customWidth="1"/>
    <col min="13835" max="14081" width="10.25390625" style="1" customWidth="1"/>
    <col min="14082" max="14082" width="50.25390625" style="1" bestFit="1" customWidth="1"/>
    <col min="14083" max="14083" width="14.25390625" style="1" bestFit="1" customWidth="1"/>
    <col min="14084" max="14089" width="13.75390625" style="1" customWidth="1"/>
    <col min="14090" max="14090" width="11.00390625" style="1" customWidth="1"/>
    <col min="14091" max="14337" width="10.25390625" style="1" customWidth="1"/>
    <col min="14338" max="14338" width="50.25390625" style="1" bestFit="1" customWidth="1"/>
    <col min="14339" max="14339" width="14.25390625" style="1" bestFit="1" customWidth="1"/>
    <col min="14340" max="14345" width="13.75390625" style="1" customWidth="1"/>
    <col min="14346" max="14346" width="11.00390625" style="1" customWidth="1"/>
    <col min="14347" max="14593" width="10.25390625" style="1" customWidth="1"/>
    <col min="14594" max="14594" width="50.25390625" style="1" bestFit="1" customWidth="1"/>
    <col min="14595" max="14595" width="14.25390625" style="1" bestFit="1" customWidth="1"/>
    <col min="14596" max="14601" width="13.75390625" style="1" customWidth="1"/>
    <col min="14602" max="14602" width="11.00390625" style="1" customWidth="1"/>
    <col min="14603" max="14849" width="10.25390625" style="1" customWidth="1"/>
    <col min="14850" max="14850" width="50.25390625" style="1" bestFit="1" customWidth="1"/>
    <col min="14851" max="14851" width="14.25390625" style="1" bestFit="1" customWidth="1"/>
    <col min="14852" max="14857" width="13.75390625" style="1" customWidth="1"/>
    <col min="14858" max="14858" width="11.00390625" style="1" customWidth="1"/>
    <col min="14859" max="15105" width="10.25390625" style="1" customWidth="1"/>
    <col min="15106" max="15106" width="50.25390625" style="1" bestFit="1" customWidth="1"/>
    <col min="15107" max="15107" width="14.25390625" style="1" bestFit="1" customWidth="1"/>
    <col min="15108" max="15113" width="13.75390625" style="1" customWidth="1"/>
    <col min="15114" max="15114" width="11.00390625" style="1" customWidth="1"/>
    <col min="15115" max="15361" width="10.25390625" style="1" customWidth="1"/>
    <col min="15362" max="15362" width="50.25390625" style="1" bestFit="1" customWidth="1"/>
    <col min="15363" max="15363" width="14.25390625" style="1" bestFit="1" customWidth="1"/>
    <col min="15364" max="15369" width="13.75390625" style="1" customWidth="1"/>
    <col min="15370" max="15370" width="11.00390625" style="1" customWidth="1"/>
    <col min="15371" max="15617" width="10.25390625" style="1" customWidth="1"/>
    <col min="15618" max="15618" width="50.25390625" style="1" bestFit="1" customWidth="1"/>
    <col min="15619" max="15619" width="14.25390625" style="1" bestFit="1" customWidth="1"/>
    <col min="15620" max="15625" width="13.75390625" style="1" customWidth="1"/>
    <col min="15626" max="15626" width="11.00390625" style="1" customWidth="1"/>
    <col min="15627" max="15873" width="10.25390625" style="1" customWidth="1"/>
    <col min="15874" max="15874" width="50.25390625" style="1" bestFit="1" customWidth="1"/>
    <col min="15875" max="15875" width="14.25390625" style="1" bestFit="1" customWidth="1"/>
    <col min="15876" max="15881" width="13.75390625" style="1" customWidth="1"/>
    <col min="15882" max="15882" width="11.00390625" style="1" customWidth="1"/>
    <col min="15883" max="16129" width="10.25390625" style="1" customWidth="1"/>
    <col min="16130" max="16130" width="50.25390625" style="1" bestFit="1" customWidth="1"/>
    <col min="16131" max="16131" width="14.25390625" style="1" bestFit="1" customWidth="1"/>
    <col min="16132" max="16137" width="13.75390625" style="1" customWidth="1"/>
    <col min="16138" max="16138" width="11.00390625" style="1" customWidth="1"/>
    <col min="16139" max="16384" width="10.25390625" style="1" customWidth="1"/>
  </cols>
  <sheetData>
    <row r="2" ht="12.75">
      <c r="I2" s="2" t="s">
        <v>10</v>
      </c>
    </row>
    <row r="3" ht="12.75">
      <c r="I3" s="2" t="s">
        <v>11</v>
      </c>
    </row>
    <row r="4" ht="12.75">
      <c r="I4" s="2" t="s">
        <v>12</v>
      </c>
    </row>
    <row r="6" spans="1:9" s="3" customFormat="1" ht="20.25">
      <c r="A6" s="156" t="s">
        <v>91</v>
      </c>
      <c r="B6" s="156"/>
      <c r="C6" s="156"/>
      <c r="D6" s="156"/>
      <c r="E6" s="156"/>
      <c r="F6" s="156"/>
      <c r="G6" s="156"/>
      <c r="H6" s="156"/>
      <c r="I6" s="156"/>
    </row>
    <row r="7" spans="1:9" s="3" customFormat="1" ht="30" customHeight="1">
      <c r="A7" s="4"/>
      <c r="B7" s="4"/>
      <c r="C7" s="4"/>
      <c r="D7" s="4"/>
      <c r="E7" s="4"/>
      <c r="F7" s="4"/>
      <c r="G7" s="4"/>
      <c r="H7" s="4"/>
      <c r="I7" s="4"/>
    </row>
    <row r="8" ht="16.5" thickBot="1">
      <c r="A8" s="5"/>
    </row>
    <row r="9" spans="1:9" ht="48" customHeight="1" thickBot="1">
      <c r="A9" s="6" t="s">
        <v>0</v>
      </c>
      <c r="B9" s="7" t="s">
        <v>13</v>
      </c>
      <c r="C9" s="8" t="s">
        <v>14</v>
      </c>
      <c r="D9" s="9" t="s">
        <v>15</v>
      </c>
      <c r="E9" s="9" t="s">
        <v>16</v>
      </c>
      <c r="F9" s="9" t="s">
        <v>17</v>
      </c>
      <c r="G9" s="9" t="s">
        <v>92</v>
      </c>
      <c r="H9" s="10" t="s">
        <v>93</v>
      </c>
      <c r="I9" s="7" t="s">
        <v>1</v>
      </c>
    </row>
    <row r="10" spans="1:9" s="17" customFormat="1" ht="19.5" thickBot="1">
      <c r="A10" s="11">
        <v>1</v>
      </c>
      <c r="B10" s="12" t="s">
        <v>18</v>
      </c>
      <c r="C10" s="13">
        <f aca="true" t="shared" si="0" ref="C10:I10">C11+C18+C22+C23+C25</f>
        <v>16240</v>
      </c>
      <c r="D10" s="13">
        <f t="shared" si="0"/>
        <v>16350</v>
      </c>
      <c r="E10" s="13">
        <f t="shared" si="0"/>
        <v>18200</v>
      </c>
      <c r="F10" s="13">
        <f t="shared" si="0"/>
        <v>19210</v>
      </c>
      <c r="G10" s="14">
        <f t="shared" si="0"/>
        <v>20000</v>
      </c>
      <c r="H10" s="15">
        <f>H11+H18+H22+H23+H25</f>
        <v>20400</v>
      </c>
      <c r="I10" s="16">
        <f t="shared" si="0"/>
        <v>110400</v>
      </c>
    </row>
    <row r="11" spans="1:9" ht="12.75">
      <c r="A11" s="18" t="s">
        <v>2</v>
      </c>
      <c r="B11" s="19" t="s">
        <v>19</v>
      </c>
      <c r="C11" s="20"/>
      <c r="D11" s="20"/>
      <c r="E11" s="20"/>
      <c r="F11" s="20"/>
      <c r="G11" s="21"/>
      <c r="H11" s="22"/>
      <c r="I11" s="23"/>
    </row>
    <row r="12" spans="1:9" ht="12.75">
      <c r="A12" s="24" t="s">
        <v>20</v>
      </c>
      <c r="B12" s="25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3">
        <f aca="true" t="shared" si="1" ref="I12:I17">SUM(C12:H12)</f>
        <v>0</v>
      </c>
    </row>
    <row r="13" spans="1:9" ht="12.75">
      <c r="A13" s="24" t="s">
        <v>22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3">
        <f t="shared" si="1"/>
        <v>0</v>
      </c>
    </row>
    <row r="14" spans="1:9" ht="31.5">
      <c r="A14" s="24" t="s">
        <v>24</v>
      </c>
      <c r="B14" s="25" t="s">
        <v>25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3">
        <f t="shared" si="1"/>
        <v>0</v>
      </c>
    </row>
    <row r="15" spans="1:9" ht="31.5">
      <c r="A15" s="118" t="s">
        <v>26</v>
      </c>
      <c r="B15" s="119" t="s">
        <v>27</v>
      </c>
      <c r="C15" s="20" t="s">
        <v>96</v>
      </c>
      <c r="D15" s="20"/>
      <c r="E15" s="20"/>
      <c r="F15" s="20"/>
      <c r="G15" s="21"/>
      <c r="H15" s="22"/>
      <c r="I15" s="23">
        <f t="shared" si="1"/>
        <v>0</v>
      </c>
    </row>
    <row r="16" spans="1:9" ht="31.5">
      <c r="A16" s="118" t="s">
        <v>28</v>
      </c>
      <c r="B16" s="119" t="s">
        <v>29</v>
      </c>
      <c r="C16" s="20"/>
      <c r="D16" s="20"/>
      <c r="E16" s="20"/>
      <c r="F16" s="20"/>
      <c r="G16" s="20"/>
      <c r="H16" s="20"/>
      <c r="I16" s="23">
        <f t="shared" si="1"/>
        <v>0</v>
      </c>
    </row>
    <row r="17" spans="1:9" ht="12.75">
      <c r="A17" s="24" t="s">
        <v>30</v>
      </c>
      <c r="B17" s="25" t="s">
        <v>31</v>
      </c>
      <c r="C17" s="20">
        <v>0</v>
      </c>
      <c r="D17" s="20"/>
      <c r="E17" s="20"/>
      <c r="F17" s="20"/>
      <c r="G17" s="21"/>
      <c r="H17" s="22"/>
      <c r="I17" s="23">
        <f t="shared" si="1"/>
        <v>0</v>
      </c>
    </row>
    <row r="18" spans="1:9" ht="12.75">
      <c r="A18" s="24" t="s">
        <v>3</v>
      </c>
      <c r="B18" s="25" t="s">
        <v>32</v>
      </c>
      <c r="C18" s="20">
        <f>C19+C20</f>
        <v>16240</v>
      </c>
      <c r="D18" s="20">
        <f aca="true" t="shared" si="2" ref="D18:H18">D19+D20</f>
        <v>16350</v>
      </c>
      <c r="E18" s="20">
        <f t="shared" si="2"/>
        <v>18200</v>
      </c>
      <c r="F18" s="20">
        <f t="shared" si="2"/>
        <v>19210</v>
      </c>
      <c r="G18" s="20">
        <f t="shared" si="2"/>
        <v>20000</v>
      </c>
      <c r="H18" s="20">
        <f t="shared" si="2"/>
        <v>20400</v>
      </c>
      <c r="I18" s="23">
        <f>SUM(C18:H18)</f>
        <v>110400</v>
      </c>
    </row>
    <row r="19" spans="1:9" ht="12.75">
      <c r="A19" s="24" t="s">
        <v>33</v>
      </c>
      <c r="B19" s="25" t="s">
        <v>34</v>
      </c>
      <c r="C19" s="20">
        <v>9774</v>
      </c>
      <c r="D19" s="20">
        <v>16350</v>
      </c>
      <c r="E19" s="20">
        <v>18200</v>
      </c>
      <c r="F19" s="20">
        <v>19210</v>
      </c>
      <c r="G19" s="20">
        <v>20000</v>
      </c>
      <c r="H19" s="20">
        <v>20400</v>
      </c>
      <c r="I19" s="23">
        <f aca="true" t="shared" si="3" ref="I19:I25">SUM(C19:H19)</f>
        <v>103934</v>
      </c>
    </row>
    <row r="20" spans="1:9" ht="12.75">
      <c r="A20" s="24" t="s">
        <v>35</v>
      </c>
      <c r="B20" s="25" t="s">
        <v>36</v>
      </c>
      <c r="C20" s="20">
        <v>6466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3">
        <f t="shared" si="3"/>
        <v>6466</v>
      </c>
    </row>
    <row r="21" spans="1:9" ht="12.75">
      <c r="A21" s="24" t="s">
        <v>37</v>
      </c>
      <c r="B21" s="25" t="s">
        <v>38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3">
        <f t="shared" si="3"/>
        <v>0</v>
      </c>
    </row>
    <row r="22" spans="1:9" ht="12.75">
      <c r="A22" s="24" t="s">
        <v>4</v>
      </c>
      <c r="B22" s="25" t="s">
        <v>39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3">
        <f t="shared" si="3"/>
        <v>0</v>
      </c>
    </row>
    <row r="23" spans="1:9" ht="12.75">
      <c r="A23" s="24" t="s">
        <v>5</v>
      </c>
      <c r="B23" s="25" t="s">
        <v>40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3">
        <f t="shared" si="3"/>
        <v>0</v>
      </c>
    </row>
    <row r="24" spans="1:9" ht="12.75">
      <c r="A24" s="24" t="s">
        <v>41</v>
      </c>
      <c r="B24" s="25" t="s">
        <v>42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3">
        <f t="shared" si="3"/>
        <v>0</v>
      </c>
    </row>
    <row r="25" spans="1:9" ht="16.5" thickBot="1">
      <c r="A25" s="26" t="s">
        <v>6</v>
      </c>
      <c r="B25" s="27" t="s">
        <v>43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3">
        <f t="shared" si="3"/>
        <v>0</v>
      </c>
    </row>
    <row r="26" spans="1:10" s="17" customFormat="1" ht="19.5" thickBot="1">
      <c r="A26" s="31" t="s">
        <v>7</v>
      </c>
      <c r="B26" s="12" t="s">
        <v>44</v>
      </c>
      <c r="C26" s="13">
        <f aca="true" t="shared" si="4" ref="C26:I26">C27+C28+C29+C30+C31+C32+C33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4">
        <f t="shared" si="4"/>
        <v>0</v>
      </c>
      <c r="H26" s="15">
        <f>H27+H28+H29+H30+H31+H32+H33</f>
        <v>0</v>
      </c>
      <c r="I26" s="16">
        <f t="shared" si="4"/>
        <v>0</v>
      </c>
      <c r="J26" s="32"/>
    </row>
    <row r="27" spans="1:9" ht="12.75">
      <c r="A27" s="18" t="s">
        <v>8</v>
      </c>
      <c r="B27" s="19" t="s">
        <v>45</v>
      </c>
      <c r="C27" s="20"/>
      <c r="D27" s="20"/>
      <c r="E27" s="20"/>
      <c r="F27" s="20"/>
      <c r="G27" s="20"/>
      <c r="H27" s="20"/>
      <c r="I27" s="23"/>
    </row>
    <row r="28" spans="1:9" ht="12.75">
      <c r="A28" s="24" t="s">
        <v>9</v>
      </c>
      <c r="B28" s="25" t="s">
        <v>46</v>
      </c>
      <c r="C28" s="20"/>
      <c r="D28" s="20"/>
      <c r="E28" s="20"/>
      <c r="F28" s="20"/>
      <c r="G28" s="21"/>
      <c r="H28" s="22"/>
      <c r="I28" s="23"/>
    </row>
    <row r="29" spans="1:9" ht="12.75">
      <c r="A29" s="24" t="s">
        <v>47</v>
      </c>
      <c r="B29" s="25" t="s">
        <v>48</v>
      </c>
      <c r="C29" s="20"/>
      <c r="D29" s="20"/>
      <c r="E29" s="20"/>
      <c r="F29" s="20"/>
      <c r="G29" s="21"/>
      <c r="H29" s="22"/>
      <c r="I29" s="23"/>
    </row>
    <row r="30" spans="1:9" ht="12.75">
      <c r="A30" s="24" t="s">
        <v>49</v>
      </c>
      <c r="B30" s="25" t="s">
        <v>50</v>
      </c>
      <c r="C30" s="20"/>
      <c r="D30" s="20"/>
      <c r="E30" s="20"/>
      <c r="F30" s="20"/>
      <c r="G30" s="21"/>
      <c r="H30" s="22"/>
      <c r="I30" s="23"/>
    </row>
    <row r="31" spans="1:9" ht="12.75">
      <c r="A31" s="24" t="s">
        <v>51</v>
      </c>
      <c r="B31" s="25" t="s">
        <v>52</v>
      </c>
      <c r="C31" s="20"/>
      <c r="D31" s="20"/>
      <c r="E31" s="20"/>
      <c r="F31" s="20"/>
      <c r="G31" s="21"/>
      <c r="H31" s="22"/>
      <c r="I31" s="23"/>
    </row>
    <row r="32" spans="1:9" ht="12.75">
      <c r="A32" s="24" t="s">
        <v>53</v>
      </c>
      <c r="B32" s="25" t="s">
        <v>54</v>
      </c>
      <c r="C32" s="20"/>
      <c r="D32" s="20"/>
      <c r="E32" s="20"/>
      <c r="F32" s="20"/>
      <c r="G32" s="21"/>
      <c r="H32" s="22"/>
      <c r="I32" s="23"/>
    </row>
    <row r="33" spans="1:9" ht="16.5" thickBot="1">
      <c r="A33" s="33" t="s">
        <v>55</v>
      </c>
      <c r="B33" s="34" t="s">
        <v>56</v>
      </c>
      <c r="C33" s="20"/>
      <c r="D33" s="20"/>
      <c r="E33" s="20"/>
      <c r="F33" s="20"/>
      <c r="G33" s="20"/>
      <c r="H33" s="20"/>
      <c r="I33" s="20"/>
    </row>
    <row r="34" spans="1:10" s="17" customFormat="1" ht="16.5" customHeight="1" thickBot="1">
      <c r="A34" s="35"/>
      <c r="B34" s="12" t="s">
        <v>57</v>
      </c>
      <c r="C34" s="13">
        <f>C10+C26</f>
        <v>16240</v>
      </c>
      <c r="D34" s="13">
        <f aca="true" t="shared" si="5" ref="D34:I34">D10+D26</f>
        <v>16350</v>
      </c>
      <c r="E34" s="13">
        <f t="shared" si="5"/>
        <v>18200</v>
      </c>
      <c r="F34" s="13">
        <f t="shared" si="5"/>
        <v>19210</v>
      </c>
      <c r="G34" s="14">
        <f t="shared" si="5"/>
        <v>20000</v>
      </c>
      <c r="H34" s="15">
        <f>H10+H26</f>
        <v>20400</v>
      </c>
      <c r="I34" s="16">
        <f t="shared" si="5"/>
        <v>110400</v>
      </c>
      <c r="J34" s="50"/>
    </row>
    <row r="35" spans="1:9" ht="16.5" customHeight="1">
      <c r="A35" s="36"/>
      <c r="B35" s="19" t="s">
        <v>58</v>
      </c>
      <c r="C35" s="20">
        <v>0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6.5" customHeight="1">
      <c r="A36" s="37"/>
      <c r="B36" s="38" t="s">
        <v>59</v>
      </c>
      <c r="C36" s="20">
        <v>0</v>
      </c>
      <c r="D36" s="20">
        <v>0</v>
      </c>
      <c r="E36" s="20">
        <v>0</v>
      </c>
      <c r="F36" s="20">
        <v>0</v>
      </c>
      <c r="G36" s="21">
        <v>0</v>
      </c>
      <c r="H36" s="22">
        <v>0</v>
      </c>
      <c r="I36" s="23">
        <v>0</v>
      </c>
    </row>
    <row r="37" spans="1:9" ht="16.5" customHeight="1" thickBot="1">
      <c r="A37" s="39"/>
      <c r="B37" s="40" t="s">
        <v>60</v>
      </c>
      <c r="C37" s="28">
        <v>0</v>
      </c>
      <c r="D37" s="28">
        <v>0</v>
      </c>
      <c r="E37" s="28">
        <v>0</v>
      </c>
      <c r="F37" s="28">
        <v>0</v>
      </c>
      <c r="G37" s="29">
        <v>0</v>
      </c>
      <c r="H37" s="30">
        <v>0</v>
      </c>
      <c r="I37" s="41">
        <v>0</v>
      </c>
    </row>
    <row r="38" spans="1:9" ht="12.75">
      <c r="A38" s="42"/>
      <c r="B38" s="43"/>
      <c r="C38" s="51"/>
      <c r="D38" s="51"/>
      <c r="E38" s="51"/>
      <c r="F38" s="51"/>
      <c r="G38" s="51"/>
      <c r="H38" s="51"/>
      <c r="I38" s="51"/>
    </row>
    <row r="39" spans="1:9" ht="12.75">
      <c r="A39" s="157" t="s">
        <v>61</v>
      </c>
      <c r="B39" s="157"/>
      <c r="C39" s="157"/>
      <c r="D39" s="157"/>
      <c r="E39" s="157"/>
      <c r="F39" s="157"/>
      <c r="G39" s="157"/>
      <c r="H39" s="157"/>
      <c r="I39" s="157"/>
    </row>
    <row r="40" spans="1:9" ht="12.75">
      <c r="A40" s="157" t="s">
        <v>62</v>
      </c>
      <c r="B40" s="157"/>
      <c r="C40" s="157"/>
      <c r="D40" s="157"/>
      <c r="E40" s="157"/>
      <c r="F40" s="157"/>
      <c r="G40" s="157"/>
      <c r="H40" s="157"/>
      <c r="I40" s="157"/>
    </row>
    <row r="41" spans="1:2" ht="12.75">
      <c r="A41" s="44"/>
      <c r="B41" s="42"/>
    </row>
    <row r="42" ht="12.75">
      <c r="A42" s="44"/>
    </row>
    <row r="43" ht="12.75">
      <c r="A43" s="44"/>
    </row>
    <row r="44" spans="1:9" ht="12.75">
      <c r="A44" s="45"/>
      <c r="B44" s="45"/>
      <c r="C44" s="45"/>
      <c r="D44" s="45"/>
      <c r="E44" s="45"/>
      <c r="F44" s="45"/>
      <c r="G44" s="45"/>
      <c r="H44" s="45"/>
      <c r="I44" s="45"/>
    </row>
    <row r="45" ht="12.75">
      <c r="A45" s="44"/>
    </row>
    <row r="46" spans="1:9" ht="12.75">
      <c r="A46" s="46"/>
      <c r="C46" s="47"/>
      <c r="D46" s="47"/>
      <c r="I46" s="48"/>
    </row>
    <row r="47" spans="3:4" ht="12.75">
      <c r="C47" s="49"/>
      <c r="D47" s="49"/>
    </row>
    <row r="48" ht="12.75">
      <c r="D48" s="5"/>
    </row>
  </sheetData>
  <mergeCells count="3">
    <mergeCell ref="A6:I6"/>
    <mergeCell ref="A39:I39"/>
    <mergeCell ref="A40:I40"/>
  </mergeCells>
  <printOptions/>
  <pageMargins left="0.75" right="0.75" top="1" bottom="1" header="0.5" footer="0.5"/>
  <pageSetup fitToHeight="1" fitToWidth="1" horizontalDpi="600" verticalDpi="600" orientation="portrait" paperSize="9" scale="56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Сасин Денис Сергеевич</dc:creator>
  <cp:keywords/>
  <dc:description/>
  <cp:lastModifiedBy>Shahtorin</cp:lastModifiedBy>
  <dcterms:created xsi:type="dcterms:W3CDTF">2011-11-17T05:43:43Z</dcterms:created>
  <dcterms:modified xsi:type="dcterms:W3CDTF">2014-02-26T11:25:11Z</dcterms:modified>
  <cp:category/>
  <cp:version/>
  <cp:contentType/>
  <cp:contentStatus/>
</cp:coreProperties>
</file>