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отключения'!$A$7:$N$156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<sst xmlns="http://schemas.openxmlformats.org/spreadsheetml/2006/main" count="1809" uniqueCount="337">
  <si>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</si>
  <si>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</si>
  <si>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</si>
  <si>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</si>
  <si>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</si>
  <si>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</si>
  <si>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</si>
  <si>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</si>
  <si>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</si>
  <si>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</si>
  <si>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</si>
  <si>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</si>
  <si>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</si>
  <si>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</si>
  <si>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</si>
  <si>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</si>
  <si>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</si>
  <si>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</si>
  <si>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</si>
  <si>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</si>
  <si>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</si>
  <si>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</si>
  <si>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</si>
  <si>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</si>
  <si>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</si>
  <si>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</si>
  <si>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</si>
  <si>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</si>
  <si>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</si>
  <si>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</si>
  <si>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</si>
  <si>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</si>
  <si>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</si>
  <si>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</si>
  <si>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</si>
  <si>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</si>
  <si>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</si>
  <si>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</si>
  <si>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</si>
  <si>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</si>
  <si>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</si>
  <si>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</si>
  <si>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</si>
  <si>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</si>
  <si>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</si>
  <si>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</si>
  <si>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</si>
  <si>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</si>
  <si>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</si>
  <si>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</si>
  <si>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</si>
  <si>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</si>
  <si>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</si>
  <si>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</si>
  <si>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</si>
  <si>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</si>
  <si>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</si>
  <si>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</si>
  <si>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</si>
  <si>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</si>
  <si>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</si>
  <si>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</si>
  <si>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</si>
  <si>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</si>
  <si>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</si>
  <si>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</si>
  <si>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</si>
  <si>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</si>
  <si>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</si>
  <si>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</si>
  <si>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</si>
  <si>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</si>
  <si>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</si>
  <si>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</si>
  <si>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</si>
  <si>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</si>
  <si>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</si>
  <si>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</si>
  <si>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</si>
  <si>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</si>
  <si>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</si>
  <si>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</si>
  <si>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</si>
  <si>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</si>
  <si>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</si>
  <si>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</si>
  <si>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</si>
  <si>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</si>
  <si>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</si>
  <si>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</si>
  <si>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</si>
  <si>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</si>
  <si>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</si>
  <si>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</si>
  <si>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</si>
  <si>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</si>
  <si>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</si>
  <si>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</si>
  <si>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</si>
  <si>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</si>
  <si>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</si>
  <si>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</si>
  <si>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</si>
  <si>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</si>
  <si>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</si>
  <si>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</si>
  <si>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</si>
  <si>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</si>
  <si>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</si>
  <si>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</si>
  <si>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</si>
  <si>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</si>
  <si>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</si>
  <si>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</si>
  <si>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</si>
  <si>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</si>
  <si>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</si>
  <si>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</si>
  <si>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</si>
  <si>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</si>
  <si>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</si>
  <si>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</si>
  <si>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</si>
  <si>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</si>
  <si>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</si>
  <si>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</si>
  <si>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</si>
  <si>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</si>
  <si>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</si>
  <si>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</si>
  <si>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</si>
  <si>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</si>
  <si>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</si>
  <si>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</si>
  <si>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</si>
  <si>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</si>
  <si>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</si>
  <si>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</si>
  <si>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</si>
  <si>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</si>
  <si>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</si>
  <si>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</si>
  <si>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</si>
  <si>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</si>
  <si>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</si>
  <si>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</si>
  <si>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</si>
  <si>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</si>
  <si>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</si>
  <si>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</si>
  <si>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</si>
  <si>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</si>
  <si>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</si>
  <si>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</si>
  <si>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</si>
  <si>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</si>
  <si>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</si>
  <si>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</si>
  <si>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</si>
  <si>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</si>
  <si>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</si>
  <si>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</si>
  <si>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</si>
  <si>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</si>
  <si>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</si>
  <si>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</si>
  <si>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</si>
  <si>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</si>
  <si>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</si>
  <si>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</si>
  <si>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</si>
  <si>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</si>
  <si>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</si>
  <si>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</si>
  <si>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</si>
  <si>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</si>
  <si>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</si>
  <si>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</si>
  <si>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</si>
  <si>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</si>
  <si>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</si>
  <si>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</si>
  <si>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</si>
  <si>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</si>
  <si>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</si>
  <si>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</si>
  <si>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</si>
  <si>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</si>
  <si>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</si>
  <si>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</si>
  <si>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</si>
  <si>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</si>
  <si>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</si>
  <si>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</si>
  <si>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</si>
  <si>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</si>
  <si>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</si>
  <si>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</si>
  <si>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</si>
  <si>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</si>
  <si>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</si>
  <si>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</si>
  <si>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</si>
  <si>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</si>
  <si>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</si>
  <si>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</si>
  <si>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</si>
  <si>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</si>
  <si>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</si>
  <si>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</si>
  <si>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</si>
  <si>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</si>
  <si>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</si>
  <si>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</si>
  <si>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</si>
  <si>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01.07.16.</t>
  </si>
  <si>
    <t>Аварийные отключения
по присоединениям 35/10 - 6 кВ подстанций ООО «СУЭК-Хакасия»-Энергоуправление
за июль  2016 г.</t>
  </si>
  <si>
    <t>02.07.16.</t>
  </si>
  <si>
    <t xml:space="preserve">Пробой проходных изоляторов ЯКНО № 102, откл. СВ № 2.  </t>
  </si>
  <si>
    <t>04.07.16.</t>
  </si>
  <si>
    <t>ПВ успешно.</t>
  </si>
  <si>
    <t>ПВ успешно. Произведен осмотр, замечаний нет. Причина не установлена</t>
  </si>
  <si>
    <t>05.07.16.</t>
  </si>
  <si>
    <t>06.07.16.</t>
  </si>
  <si>
    <t>Неисправность ЯКНО эк-ра № 47.</t>
  </si>
  <si>
    <t>08.07.16.</t>
  </si>
  <si>
    <t>09.07.16.</t>
  </si>
  <si>
    <t>Включение не успешно.</t>
  </si>
  <si>
    <t>11.07.16.</t>
  </si>
  <si>
    <t>12.07.16.</t>
  </si>
  <si>
    <t>13.07.16.</t>
  </si>
  <si>
    <t>14.07.16.</t>
  </si>
  <si>
    <t xml:space="preserve">Произведен осмотр ЛЭП, замечаний нет. </t>
  </si>
  <si>
    <t>ПВ успешное.</t>
  </si>
  <si>
    <t>16.07.16.</t>
  </si>
  <si>
    <t>17.07.16.</t>
  </si>
  <si>
    <t>18.07.16.</t>
  </si>
  <si>
    <t>20.07.16.</t>
  </si>
  <si>
    <t>21.07.16.</t>
  </si>
  <si>
    <t>23.07.16.</t>
  </si>
  <si>
    <t>24.07.16.</t>
  </si>
  <si>
    <t>Пробой КЛ эк-ра № 1711.</t>
  </si>
  <si>
    <t>ПВ успешное. Произведен осмотр ЛЭП замечаний нет.</t>
  </si>
  <si>
    <t>Оотключен СВ № 1. Произведен осмотр ЛЭП замечаний нет.</t>
  </si>
  <si>
    <t xml:space="preserve">ПВ успешное. </t>
  </si>
  <si>
    <t>Пробой КЛ-6кВ эк-ра № 44. Откл. СВ № 7.</t>
  </si>
  <si>
    <t>25.07.16.</t>
  </si>
  <si>
    <t xml:space="preserve">Поиск "Земли" 1сек/6кВ. </t>
  </si>
  <si>
    <t>Перекрытие птицей ЯКНО № 9.</t>
  </si>
  <si>
    <t>Перекрытие изоляторов фазы «А», «В» на опоре № 66/4.</t>
  </si>
  <si>
    <t>СР № 66 отключен. ПВ успешно.</t>
  </si>
  <si>
    <t>Повреждение опоры №66/14  грозой.</t>
  </si>
  <si>
    <t xml:space="preserve">ПВ успешно. Произведен осмотр ВЛ, замечаний нет. </t>
  </si>
  <si>
    <t>10.07.16.</t>
  </si>
  <si>
    <t>Неисправность разрядника СВ № 2.</t>
  </si>
  <si>
    <t xml:space="preserve">ПВ успешно. </t>
  </si>
  <si>
    <t>ПВ успешно .</t>
  </si>
  <si>
    <t>19.07.16.</t>
  </si>
  <si>
    <t>ПВ успешно. Произведен осмотр ЛЭП, замечаний нет.</t>
  </si>
  <si>
    <t>Пробой проходного изолятора на СР отпайки № 0.</t>
  </si>
  <si>
    <t>Произведен осмотр ЛЭП, замечаний нет. Откл СВ № 9.</t>
  </si>
  <si>
    <t>Поиск "Земли" 2сек/6кВ. ПВ не успешное.</t>
  </si>
  <si>
    <t>Пробой муфты на опоре № 1.</t>
  </si>
  <si>
    <t>Пробой разрядника на П-образной опоре(б/н).</t>
  </si>
  <si>
    <t>26.07.16.</t>
  </si>
  <si>
    <t>27.07.16.</t>
  </si>
  <si>
    <t>29.07.16.</t>
  </si>
  <si>
    <t>ПВ успешное</t>
  </si>
  <si>
    <t>30.07.16.</t>
  </si>
  <si>
    <t xml:space="preserve">Произведен осмотр, замечаний нет, причина не установлена. </t>
  </si>
  <si>
    <t>Поиск «земли» в сети 6кВ.</t>
  </si>
  <si>
    <t>Вкл. на хх. Откл. СВ № 21, СВ № 8.</t>
  </si>
  <si>
    <t xml:space="preserve">Вкл. на хх. При включение яч. 415, откл. В1Т/6кВ. </t>
  </si>
  <si>
    <t>Аврийно откл. при запуске эк-ра № 44.</t>
  </si>
  <si>
    <t>Включение на хх. Откл. ЯКНО эк-ра № 70, КТП ПСК.</t>
  </si>
  <si>
    <t>Вкл. на хх. Пробой КЛ-6кВ эк-ра № 45.</t>
  </si>
  <si>
    <t>Пробой КЛ эк-ра № 47.</t>
  </si>
  <si>
    <t>Вкл. на хх. Пробой КЛ 6кВ эк-ра № 45.</t>
  </si>
  <si>
    <t>Вкл. на хх.  Пробой КЛ эк-ра № 103.</t>
  </si>
  <si>
    <t xml:space="preserve">Вкл. на хх. Откл. СВ № 21, 2, 13. </t>
  </si>
  <si>
    <t>Вкл. на хх. Откл. СВ № 7.</t>
  </si>
  <si>
    <t>Пробой КЛ эк-ра № 44.</t>
  </si>
  <si>
    <t xml:space="preserve">Откл. ЯКНО № 44, 267. Пробой КЛ эк-ра № 44. </t>
  </si>
  <si>
    <t xml:space="preserve">Откл. ЯКНО № 99. Произведен осмотр ЛЭП, замечаний нет. </t>
  </si>
  <si>
    <t xml:space="preserve">Откл. ЯКНО № 78. Произведен осмотр ЛЭП, замечаний нет. </t>
  </si>
  <si>
    <t xml:space="preserve">Вкл. на хх. Откл. эк-ры № 10, № 31, № 36, № 47. </t>
  </si>
  <si>
    <t xml:space="preserve">Вкл. на хх. Откл. отп. СВ № 2, 4, 5. </t>
  </si>
  <si>
    <t xml:space="preserve">От 2ст.ТЗНП откл. СВ 110кВ ПС «Лукьяновская». 
АПВ успешно.
Произведен осмотр ЛЭП С-319, замечаний нет.
Произведен осмотр ОРУ 110кВ ПС«Белоярская», замечаний нет
Произведен осмотр отпайки С-319 ПС «Чалпан», замечаний нет;
</t>
  </si>
  <si>
    <t>Вкл. на хх. Откл. СВ № 4, СВ № 2, ЯКНО эк-ра № 70.</t>
  </si>
  <si>
    <t>Вкл. не успешно.</t>
  </si>
  <si>
    <t>Вкл. успешно. СР № 66 отключен.</t>
  </si>
  <si>
    <t>Пробой КЛ эк-ра №71.</t>
  </si>
  <si>
    <t>Разрушение разрядника на СВ № 2. Вкл. не успешно.</t>
  </si>
  <si>
    <t>Вкл. на хх успешно.</t>
  </si>
  <si>
    <t xml:space="preserve">Пробой КЛ эк-ра № 45. </t>
  </si>
  <si>
    <t xml:space="preserve">Вкл. на х х успешно. Попадание молнии в ТП. </t>
  </si>
  <si>
    <t>Вкл. не успешное.</t>
  </si>
  <si>
    <t>Произведен осмотр ЛЭП, замечаний нет. Вкл. на хх не успешно.</t>
  </si>
  <si>
    <t>Откл. Рк ВЛ-6кВ. Вкл. на хх не успешно.</t>
  </si>
  <si>
    <t>Аварийное откл. В 1Т/6кВ, при включении СВ № 43 отп. № 1.</t>
  </si>
  <si>
    <t>Аварийное откл., при вкл. СВ № 43 .</t>
  </si>
  <si>
    <t>Включение на хх, СВ отпайки №1 отключен. Произведен осмотр, замечаний нет, причина не установлена. 
9-50 СВ отпайки №1 включен.</t>
  </si>
  <si>
    <t>Вкл. на хх, откл. СВ отпайки № 6А, 7.</t>
  </si>
  <si>
    <t>Пробой КЛ эк-ра № 70.</t>
  </si>
  <si>
    <t xml:space="preserve">Пробой КЛ эк-ра № 10. </t>
  </si>
  <si>
    <t>Вкл. на хх. Откл. ЯКНО № 7, № 2.</t>
  </si>
  <si>
    <t xml:space="preserve">От 1ст.ТЗНП отключился СВ 110кВ ПС «Райково». 
АПВ успешно.
Произведен осмотр ОРУ 110кВ ПС«Белоярская», замечаний нет; 
Произведен осмотр отпайки ЛЭП С -319 на ПС Белоярская. Разрушение изолятора гирлянды подвесных изоляторов на опоре № 8 ф. «В». </t>
  </si>
  <si>
    <t xml:space="preserve">Вкл. на хх. Произведен осмотр ЛЭП замечаний нет. </t>
  </si>
  <si>
    <t>Пробой КЛ эк-ра № 587.</t>
  </si>
  <si>
    <t>Поиск «земли» 2сек/кВ. Откл. ОР на оп. № 54.</t>
  </si>
  <si>
    <t>Вкл. на хх. Откл. ЯКНО № 28, 3, 36 эк-ров № 47, 31, 10.</t>
  </si>
  <si>
    <t>Вкл. на хх. Откл. ЯКНО № 39.</t>
  </si>
  <si>
    <t>Вкл. на хх. успешно. Пробой КЛ эк-ра № 34.</t>
  </si>
  <si>
    <t>Вкл. на хх. не успешно. Откл. отпайки № 4, 5, 2-А.</t>
  </si>
  <si>
    <t>Вкл. на хх успешно. Откл. СР отп. № 0.</t>
  </si>
  <si>
    <t>Пробой КЛ эк-ра № 34.</t>
  </si>
  <si>
    <t>Вкл. не успешно. Пробой КЛ эк-ра № 101.</t>
  </si>
  <si>
    <t xml:space="preserve">Пробой КЛ в соединительной коробке. </t>
  </si>
  <si>
    <t>Поиск "Земли" 1сек/6кВ. Вкл. на хх. Откл. ЯКНО эк-ра № 11173.</t>
  </si>
  <si>
    <t>Вкл. на хх. Откл. СВ № 2, 8, 19.</t>
  </si>
  <si>
    <t>Произведен осмотр ЛЭП, замечаний нет. Вкл. не успешно. От РЗЗ аварийно откл. В2Т/6кВ.</t>
  </si>
  <si>
    <t>Пробой КЛ эк-ра № 103.</t>
  </si>
  <si>
    <t>Вкл. на хх.</t>
  </si>
  <si>
    <t>Вкл. на хх. Откл. КРУВ в лаве.</t>
  </si>
  <si>
    <t>Аварийно откл., при вкл. КРУВ в лаве.</t>
  </si>
  <si>
    <t>Обрыв проводов в пролете опор № 30, 31 после взрыва.</t>
  </si>
  <si>
    <t>Включение на хх. Откл. ЯКНО эк-ра № 70, № 71.
Буровой станок № 67. Причина не установлена</t>
  </si>
  <si>
    <t>Произведен осмотр, замечаний нет, причина не установлена.</t>
  </si>
  <si>
    <t>Произведен осмотр, замечаний нет, причина не установлена. Вкл. не успешно.</t>
  </si>
  <si>
    <t>Пробой КЛ (от яч. 425 до СВ №1) в соединительной коробке.</t>
  </si>
  <si>
    <t xml:space="preserve">Откл. СВ №15 (склад ВВ). </t>
  </si>
  <si>
    <r>
      <t>Пробой Рк на ТП № 6.</t>
    </r>
    <r>
      <rPr>
        <sz val="11"/>
        <color indexed="8"/>
        <rFont val="Times New Roman"/>
        <family val="1"/>
      </rPr>
      <t xml:space="preserve"> Вкл. не успешно,</t>
    </r>
  </si>
  <si>
    <t>Пробой КЛ эк-ра № 12587.</t>
  </si>
  <si>
    <t>Попадание молнии в ТП № 29-04-17.</t>
  </si>
  <si>
    <t>Вкл. на хх успешно. Откл. СВ № 5, 6, 7, 8, 9. Произведен осмотр, замечаний нет, причина не установлена.</t>
  </si>
  <si>
    <t xml:space="preserve">Пробой разрядника Ф «В» на реклоузере № 24. </t>
  </si>
  <si>
    <t>31.07.16.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</si>
</sst>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6" borderId="0" xfId="52" applyFont="1" applyFill="1" applyBorder="1">
      <alignment/>
      <protection/>
    </xf>
    <xf numFmtId="0" fontId="11" fillId="36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165" fontId="3" fillId="36" borderId="0" xfId="52" applyNumberFormat="1" applyFont="1" applyFill="1" applyBorder="1" applyProtection="1">
      <alignment/>
      <protection hidden="1"/>
    </xf>
    <xf numFmtId="0" fontId="2" fillId="36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45" fillId="0" borderId="15" xfId="0" applyFont="1" applyFill="1" applyBorder="1" applyAlignment="1">
      <alignment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6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45" fillId="0" borderId="17" xfId="0" applyFont="1" applyBorder="1" applyAlignment="1">
      <alignment/>
    </xf>
    <xf numFmtId="0" fontId="11" fillId="33" borderId="18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/>
    </xf>
    <xf numFmtId="0" fontId="45" fillId="0" borderId="19" xfId="0" applyFont="1" applyFill="1" applyBorder="1" applyAlignment="1">
      <alignment horizontal="left"/>
    </xf>
    <xf numFmtId="0" fontId="8" fillId="0" borderId="10" xfId="0" applyFont="1" applyBorder="1" applyAlignment="1" applyProtection="1">
      <alignment horizontal="left" wrapText="1"/>
      <protection hidden="1"/>
    </xf>
    <xf numFmtId="0" fontId="45" fillId="0" borderId="20" xfId="0" applyFont="1" applyBorder="1" applyAlignment="1">
      <alignment/>
    </xf>
    <xf numFmtId="0" fontId="45" fillId="0" borderId="16" xfId="0" applyFont="1" applyBorder="1" applyAlignment="1">
      <alignment/>
    </xf>
    <xf numFmtId="20" fontId="45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wrapText="1"/>
    </xf>
    <xf numFmtId="0" fontId="8" fillId="0" borderId="15" xfId="0" applyFont="1" applyFill="1" applyBorder="1" applyAlignment="1" applyProtection="1">
      <alignment horizontal="left" wrapText="1"/>
      <protection hidden="1"/>
    </xf>
    <xf numFmtId="164" fontId="8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wrapText="1"/>
      <protection hidden="1"/>
    </xf>
    <xf numFmtId="0" fontId="0" fillId="37" borderId="1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5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wrapText="1"/>
    </xf>
    <xf numFmtId="20" fontId="4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5" fillId="35" borderId="19" xfId="0" applyFont="1" applyFill="1" applyBorder="1" applyAlignment="1">
      <alignment/>
    </xf>
    <xf numFmtId="0" fontId="45" fillId="38" borderId="10" xfId="0" applyFont="1" applyFill="1" applyBorder="1" applyAlignment="1">
      <alignment/>
    </xf>
    <xf numFmtId="0" fontId="45" fillId="38" borderId="10" xfId="0" applyFont="1" applyFill="1" applyBorder="1" applyAlignment="1">
      <alignment horizontal="left"/>
    </xf>
    <xf numFmtId="164" fontId="8" fillId="38" borderId="15" xfId="0" applyNumberFormat="1" applyFont="1" applyFill="1" applyBorder="1" applyAlignment="1">
      <alignment horizontal="center"/>
    </xf>
    <xf numFmtId="20" fontId="8" fillId="38" borderId="10" xfId="0" applyNumberFormat="1" applyFont="1" applyFill="1" applyBorder="1" applyAlignment="1">
      <alignment/>
    </xf>
    <xf numFmtId="165" fontId="8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/>
    </xf>
    <xf numFmtId="0" fontId="45" fillId="38" borderId="10" xfId="0" applyFont="1" applyFill="1" applyBorder="1" applyAlignment="1">
      <alignment vertical="center" wrapText="1"/>
    </xf>
    <xf numFmtId="0" fontId="45" fillId="38" borderId="10" xfId="0" applyFont="1" applyFill="1" applyBorder="1" applyAlignment="1">
      <alignment wrapText="1"/>
    </xf>
    <xf numFmtId="0" fontId="45" fillId="38" borderId="15" xfId="0" applyFont="1" applyFill="1" applyBorder="1" applyAlignment="1">
      <alignment/>
    </xf>
    <xf numFmtId="0" fontId="45" fillId="38" borderId="15" xfId="0" applyFont="1" applyFill="1" applyBorder="1" applyAlignment="1">
      <alignment horizontal="left"/>
    </xf>
    <xf numFmtId="20" fontId="8" fillId="38" borderId="15" xfId="0" applyNumberFormat="1" applyFont="1" applyFill="1" applyBorder="1" applyAlignment="1">
      <alignment/>
    </xf>
    <xf numFmtId="165" fontId="8" fillId="38" borderId="15" xfId="0" applyNumberFormat="1" applyFont="1" applyFill="1" applyBorder="1" applyAlignment="1">
      <alignment horizontal="center"/>
    </xf>
    <xf numFmtId="0" fontId="8" fillId="38" borderId="15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164" fontId="12" fillId="38" borderId="15" xfId="0" applyNumberFormat="1" applyFont="1" applyFill="1" applyBorder="1" applyAlignment="1">
      <alignment horizontal="center"/>
    </xf>
    <xf numFmtId="20" fontId="12" fillId="38" borderId="10" xfId="0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wrapText="1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2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0"/>
  <sheetViews>
    <sheetView tabSelected="1" zoomScale="90" zoomScaleNormal="90" zoomScaleSheetLayoutView="90" zoomScalePageLayoutView="0" workbookViewId="0" topLeftCell="A1">
      <selection activeCell="F121" sqref="F121:I121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102" t="s">
        <v>216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4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ht="15.75" thickBot="1"/>
    <row r="5" spans="1:14" ht="41.25" customHeight="1" thickBot="1">
      <c r="A5" s="100" t="s">
        <v>0</v>
      </c>
      <c r="B5" s="100" t="s">
        <v>1</v>
      </c>
      <c r="C5" s="100" t="s">
        <v>2</v>
      </c>
      <c r="D5" s="14" t="s">
        <v>61</v>
      </c>
      <c r="E5" s="10" t="s">
        <v>32</v>
      </c>
      <c r="F5" s="100" t="s">
        <v>3</v>
      </c>
      <c r="G5" s="104" t="s">
        <v>4</v>
      </c>
      <c r="H5" s="105"/>
      <c r="I5" s="106" t="s">
        <v>165</v>
      </c>
      <c r="J5" s="104" t="s">
        <v>15</v>
      </c>
      <c r="K5" s="108"/>
      <c r="L5" s="108"/>
      <c r="M5" s="109"/>
      <c r="N5" s="100" t="s">
        <v>5</v>
      </c>
    </row>
    <row r="6" spans="1:14" ht="15">
      <c r="A6" s="101"/>
      <c r="B6" s="101"/>
      <c r="C6" s="101"/>
      <c r="D6" s="15"/>
      <c r="E6" s="11"/>
      <c r="F6" s="101"/>
      <c r="G6" s="3" t="s">
        <v>6</v>
      </c>
      <c r="H6" s="3" t="s">
        <v>7</v>
      </c>
      <c r="I6" s="107"/>
      <c r="J6" s="3" t="s">
        <v>11</v>
      </c>
      <c r="K6" s="3" t="s">
        <v>12</v>
      </c>
      <c r="L6" s="3" t="s">
        <v>13</v>
      </c>
      <c r="M6" s="3" t="s">
        <v>14</v>
      </c>
      <c r="N6" s="101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45">
        <v>5</v>
      </c>
      <c r="H7" s="45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19.5" customHeight="1">
      <c r="A8" s="64">
        <v>1</v>
      </c>
      <c r="B8" s="22" t="s">
        <v>50</v>
      </c>
      <c r="C8" s="21" t="s">
        <v>153</v>
      </c>
      <c r="D8" s="61" t="s">
        <v>150</v>
      </c>
      <c r="E8" s="61" t="s">
        <v>151</v>
      </c>
      <c r="F8" s="62" t="s">
        <v>215</v>
      </c>
      <c r="G8" s="54">
        <v>0.4375</v>
      </c>
      <c r="H8" s="54">
        <v>0.44236111111111115</v>
      </c>
      <c r="I8" s="55">
        <f aca="true" t="shared" si="0" ref="I8:I17">H8-G8</f>
        <v>0.004861111111111149</v>
      </c>
      <c r="J8" s="56"/>
      <c r="K8" s="56">
        <v>1</v>
      </c>
      <c r="L8" s="56"/>
      <c r="M8" s="56"/>
      <c r="N8" s="60" t="s">
        <v>242</v>
      </c>
    </row>
    <row r="9" spans="1:14" s="1" customFormat="1" ht="19.5" customHeight="1">
      <c r="A9" s="64">
        <f>A8+1</f>
        <v>2</v>
      </c>
      <c r="B9" s="22" t="s">
        <v>44</v>
      </c>
      <c r="C9" s="21" t="s">
        <v>109</v>
      </c>
      <c r="D9" s="61" t="s">
        <v>198</v>
      </c>
      <c r="E9" s="61" t="s">
        <v>199</v>
      </c>
      <c r="F9" s="62" t="s">
        <v>215</v>
      </c>
      <c r="G9" s="54">
        <v>0.44305555555555554</v>
      </c>
      <c r="H9" s="54">
        <v>0.4861111111111111</v>
      </c>
      <c r="I9" s="55">
        <f t="shared" si="0"/>
        <v>0.04305555555555557</v>
      </c>
      <c r="J9" s="56"/>
      <c r="K9" s="56"/>
      <c r="L9" s="56">
        <v>1</v>
      </c>
      <c r="M9" s="56"/>
      <c r="N9" s="60" t="s">
        <v>243</v>
      </c>
    </row>
    <row r="10" spans="1:14" s="1" customFormat="1" ht="19.5" customHeight="1">
      <c r="A10" s="64">
        <f aca="true" t="shared" si="1" ref="A10:A73">A9+1</f>
        <v>3</v>
      </c>
      <c r="B10" s="22" t="s">
        <v>46</v>
      </c>
      <c r="C10" s="21" t="s">
        <v>28</v>
      </c>
      <c r="D10" s="61" t="s">
        <v>60</v>
      </c>
      <c r="E10" s="61" t="s">
        <v>131</v>
      </c>
      <c r="F10" s="62" t="s">
        <v>215</v>
      </c>
      <c r="G10" s="54">
        <v>0.6124999999999999</v>
      </c>
      <c r="H10" s="54">
        <v>0.6270833333333333</v>
      </c>
      <c r="I10" s="55">
        <f t="shared" si="0"/>
        <v>0.014583333333333393</v>
      </c>
      <c r="J10" s="56">
        <v>1</v>
      </c>
      <c r="K10" s="56"/>
      <c r="L10" s="56"/>
      <c r="M10" s="56"/>
      <c r="N10" s="60" t="s">
        <v>242</v>
      </c>
    </row>
    <row r="11" spans="1:14" s="1" customFormat="1" ht="20.25" customHeight="1">
      <c r="A11" s="4">
        <f t="shared" si="1"/>
        <v>4</v>
      </c>
      <c r="B11" s="22" t="s">
        <v>47</v>
      </c>
      <c r="C11" s="21" t="s">
        <v>59</v>
      </c>
      <c r="D11" s="61" t="s">
        <v>60</v>
      </c>
      <c r="E11" s="61" t="s">
        <v>131</v>
      </c>
      <c r="F11" s="62" t="s">
        <v>215</v>
      </c>
      <c r="G11" s="54">
        <v>0.6180555555555556</v>
      </c>
      <c r="H11" s="54">
        <v>0.6458333333333334</v>
      </c>
      <c r="I11" s="55">
        <f t="shared" si="0"/>
        <v>0.02777777777777779</v>
      </c>
      <c r="J11" s="56">
        <v>1</v>
      </c>
      <c r="K11" s="56"/>
      <c r="L11" s="56"/>
      <c r="M11" s="56"/>
      <c r="N11" s="60" t="s">
        <v>242</v>
      </c>
    </row>
    <row r="12" spans="1:14" s="1" customFormat="1" ht="19.5" customHeight="1">
      <c r="A12" s="4">
        <f t="shared" si="1"/>
        <v>5</v>
      </c>
      <c r="B12" s="22" t="s">
        <v>46</v>
      </c>
      <c r="C12" s="21" t="s">
        <v>28</v>
      </c>
      <c r="D12" s="21" t="s">
        <v>60</v>
      </c>
      <c r="E12" s="21" t="s">
        <v>131</v>
      </c>
      <c r="F12" s="62" t="s">
        <v>217</v>
      </c>
      <c r="G12" s="54">
        <v>0.9097222222222222</v>
      </c>
      <c r="H12" s="54">
        <v>0.9159722222222223</v>
      </c>
      <c r="I12" s="55">
        <f t="shared" si="0"/>
        <v>0.006250000000000089</v>
      </c>
      <c r="J12" s="56">
        <v>1</v>
      </c>
      <c r="K12" s="56"/>
      <c r="L12" s="56"/>
      <c r="M12" s="56"/>
      <c r="N12" s="22" t="s">
        <v>271</v>
      </c>
    </row>
    <row r="13" spans="1:14" s="1" customFormat="1" ht="15" customHeight="1">
      <c r="A13" s="4">
        <f t="shared" si="1"/>
        <v>6</v>
      </c>
      <c r="B13" s="22" t="s">
        <v>46</v>
      </c>
      <c r="C13" s="21" t="s">
        <v>40</v>
      </c>
      <c r="D13" s="21" t="s">
        <v>39</v>
      </c>
      <c r="E13" s="21" t="s">
        <v>39</v>
      </c>
      <c r="F13" s="62" t="s">
        <v>217</v>
      </c>
      <c r="G13" s="54">
        <v>0.9159722222222223</v>
      </c>
      <c r="H13" s="54">
        <v>0.9173611111111111</v>
      </c>
      <c r="I13" s="55">
        <f t="shared" si="0"/>
        <v>0.001388888888888773</v>
      </c>
      <c r="J13" s="56"/>
      <c r="K13" s="56">
        <v>1</v>
      </c>
      <c r="L13" s="56"/>
      <c r="M13" s="56"/>
      <c r="N13" s="22" t="s">
        <v>272</v>
      </c>
    </row>
    <row r="14" spans="1:14" s="1" customFormat="1" ht="15.75" customHeight="1">
      <c r="A14" s="4">
        <f t="shared" si="1"/>
        <v>7</v>
      </c>
      <c r="B14" s="22" t="s">
        <v>46</v>
      </c>
      <c r="C14" s="21" t="s">
        <v>132</v>
      </c>
      <c r="D14" s="21" t="s">
        <v>124</v>
      </c>
      <c r="E14" s="21" t="s">
        <v>125</v>
      </c>
      <c r="F14" s="62" t="s">
        <v>217</v>
      </c>
      <c r="G14" s="54">
        <v>0.9166666666666666</v>
      </c>
      <c r="H14" s="54">
        <v>0.9180555555555556</v>
      </c>
      <c r="I14" s="55">
        <f t="shared" si="0"/>
        <v>0.001388888888888995</v>
      </c>
      <c r="J14" s="56"/>
      <c r="K14" s="56"/>
      <c r="L14" s="56"/>
      <c r="M14" s="56">
        <v>1</v>
      </c>
      <c r="N14" s="60" t="s">
        <v>244</v>
      </c>
    </row>
    <row r="15" spans="1:14" s="1" customFormat="1" ht="16.5" customHeight="1">
      <c r="A15" s="4">
        <f t="shared" si="1"/>
        <v>8</v>
      </c>
      <c r="B15" s="22" t="s">
        <v>46</v>
      </c>
      <c r="C15" s="21" t="s">
        <v>30</v>
      </c>
      <c r="D15" s="21" t="s">
        <v>124</v>
      </c>
      <c r="E15" s="21" t="s">
        <v>125</v>
      </c>
      <c r="F15" s="62" t="s">
        <v>217</v>
      </c>
      <c r="G15" s="54">
        <v>0.9166666666666666</v>
      </c>
      <c r="H15" s="54">
        <v>0.9180555555555556</v>
      </c>
      <c r="I15" s="55">
        <f t="shared" si="0"/>
        <v>0.001388888888888995</v>
      </c>
      <c r="J15" s="56"/>
      <c r="K15" s="56"/>
      <c r="L15" s="56"/>
      <c r="M15" s="56">
        <v>1</v>
      </c>
      <c r="N15" s="60" t="s">
        <v>233</v>
      </c>
    </row>
    <row r="16" spans="1:14" s="1" customFormat="1" ht="15" customHeight="1">
      <c r="A16" s="4">
        <f t="shared" si="1"/>
        <v>9</v>
      </c>
      <c r="B16" s="22" t="s">
        <v>46</v>
      </c>
      <c r="C16" s="21" t="s">
        <v>29</v>
      </c>
      <c r="D16" s="21" t="s">
        <v>124</v>
      </c>
      <c r="E16" s="21" t="s">
        <v>125</v>
      </c>
      <c r="F16" s="62" t="s">
        <v>217</v>
      </c>
      <c r="G16" s="54">
        <v>0.9166666666666666</v>
      </c>
      <c r="H16" s="54">
        <v>0.9180555555555556</v>
      </c>
      <c r="I16" s="55">
        <f t="shared" si="0"/>
        <v>0.001388888888888995</v>
      </c>
      <c r="J16" s="56"/>
      <c r="K16" s="56"/>
      <c r="L16" s="56"/>
      <c r="M16" s="56">
        <v>1</v>
      </c>
      <c r="N16" s="60" t="s">
        <v>233</v>
      </c>
    </row>
    <row r="17" spans="1:14" s="1" customFormat="1" ht="19.5" customHeight="1">
      <c r="A17" s="4">
        <f t="shared" si="1"/>
        <v>10</v>
      </c>
      <c r="B17" s="22" t="s">
        <v>46</v>
      </c>
      <c r="C17" s="21" t="s">
        <v>28</v>
      </c>
      <c r="D17" s="21" t="s">
        <v>60</v>
      </c>
      <c r="E17" s="21" t="s">
        <v>131</v>
      </c>
      <c r="F17" s="62" t="s">
        <v>217</v>
      </c>
      <c r="G17" s="54">
        <v>0.9159722222222223</v>
      </c>
      <c r="H17" s="54">
        <v>0.9270833333333334</v>
      </c>
      <c r="I17" s="55">
        <f t="shared" si="0"/>
        <v>0.011111111111111072</v>
      </c>
      <c r="J17" s="56">
        <v>1</v>
      </c>
      <c r="K17" s="56"/>
      <c r="L17" s="56"/>
      <c r="M17" s="56"/>
      <c r="N17" s="22" t="s">
        <v>245</v>
      </c>
    </row>
    <row r="18" spans="1:14" s="1" customFormat="1" ht="19.5" customHeight="1">
      <c r="A18" s="4">
        <f t="shared" si="1"/>
        <v>11</v>
      </c>
      <c r="B18" s="22" t="s">
        <v>46</v>
      </c>
      <c r="C18" s="21" t="s">
        <v>28</v>
      </c>
      <c r="D18" s="21" t="s">
        <v>60</v>
      </c>
      <c r="E18" s="21" t="s">
        <v>131</v>
      </c>
      <c r="F18" s="62" t="s">
        <v>217</v>
      </c>
      <c r="G18" s="54">
        <v>0.9298611111111111</v>
      </c>
      <c r="H18" s="54">
        <v>0.9368055555555556</v>
      </c>
      <c r="I18" s="55">
        <f>H18-G18</f>
        <v>0.00694444444444442</v>
      </c>
      <c r="J18" s="56"/>
      <c r="K18" s="56">
        <v>1</v>
      </c>
      <c r="L18" s="56"/>
      <c r="M18" s="56"/>
      <c r="N18" s="22" t="s">
        <v>218</v>
      </c>
    </row>
    <row r="19" spans="1:14" s="1" customFormat="1" ht="15.75" customHeight="1">
      <c r="A19" s="4">
        <f t="shared" si="1"/>
        <v>12</v>
      </c>
      <c r="B19" s="22" t="s">
        <v>46</v>
      </c>
      <c r="C19" s="21" t="s">
        <v>29</v>
      </c>
      <c r="D19" s="21" t="s">
        <v>124</v>
      </c>
      <c r="E19" s="21" t="s">
        <v>125</v>
      </c>
      <c r="F19" s="62" t="s">
        <v>217</v>
      </c>
      <c r="G19" s="54">
        <v>0.967361111111111</v>
      </c>
      <c r="H19" s="54">
        <v>0.9722222222222222</v>
      </c>
      <c r="I19" s="55">
        <f>H19-G19</f>
        <v>0.004861111111111205</v>
      </c>
      <c r="J19" s="56">
        <v>1</v>
      </c>
      <c r="K19" s="56"/>
      <c r="L19" s="56"/>
      <c r="M19" s="56"/>
      <c r="N19" s="60" t="s">
        <v>273</v>
      </c>
    </row>
    <row r="20" spans="1:14" s="1" customFormat="1" ht="15.75" customHeight="1">
      <c r="A20" s="4">
        <f t="shared" si="1"/>
        <v>13</v>
      </c>
      <c r="B20" s="90" t="s">
        <v>49</v>
      </c>
      <c r="C20" s="91" t="s">
        <v>40</v>
      </c>
      <c r="D20" s="91" t="s">
        <v>39</v>
      </c>
      <c r="E20" s="91" t="s">
        <v>39</v>
      </c>
      <c r="F20" s="92" t="s">
        <v>219</v>
      </c>
      <c r="G20" s="93">
        <v>0.873611111111111</v>
      </c>
      <c r="H20" s="93">
        <v>0.8756944444444444</v>
      </c>
      <c r="I20" s="94">
        <f>H20-G20</f>
        <v>0.002083333333333437</v>
      </c>
      <c r="J20" s="90"/>
      <c r="K20" s="90"/>
      <c r="L20" s="90">
        <v>1</v>
      </c>
      <c r="M20" s="90"/>
      <c r="N20" s="90" t="s">
        <v>220</v>
      </c>
    </row>
    <row r="21" spans="1:14" s="1" customFormat="1" ht="12.75" customHeight="1">
      <c r="A21" s="4">
        <f t="shared" si="1"/>
        <v>14</v>
      </c>
      <c r="B21" s="90" t="s">
        <v>49</v>
      </c>
      <c r="C21" s="91" t="s">
        <v>24</v>
      </c>
      <c r="D21" s="91" t="s">
        <v>138</v>
      </c>
      <c r="E21" s="91" t="s">
        <v>139</v>
      </c>
      <c r="F21" s="92" t="s">
        <v>219</v>
      </c>
      <c r="G21" s="93">
        <v>0.8756944444444444</v>
      </c>
      <c r="H21" s="93">
        <v>0.8798611111111111</v>
      </c>
      <c r="I21" s="94">
        <f>H21-G21</f>
        <v>0.004166666666666652</v>
      </c>
      <c r="J21" s="90"/>
      <c r="K21" s="90"/>
      <c r="L21" s="90"/>
      <c r="M21" s="90">
        <v>1</v>
      </c>
      <c r="N21" s="90" t="s">
        <v>270</v>
      </c>
    </row>
    <row r="22" spans="1:14" s="1" customFormat="1" ht="27.75" customHeight="1">
      <c r="A22" s="4">
        <f t="shared" si="1"/>
        <v>15</v>
      </c>
      <c r="B22" s="90" t="s">
        <v>49</v>
      </c>
      <c r="C22" s="91" t="s">
        <v>31</v>
      </c>
      <c r="D22" s="91" t="s">
        <v>138</v>
      </c>
      <c r="E22" s="91" t="s">
        <v>139</v>
      </c>
      <c r="F22" s="92" t="s">
        <v>219</v>
      </c>
      <c r="G22" s="93">
        <v>0.873611111111111</v>
      </c>
      <c r="H22" s="93">
        <v>0.8840277777777777</v>
      </c>
      <c r="I22" s="94">
        <f aca="true" t="shared" si="2" ref="I22:I27">H22-G22</f>
        <v>0.01041666666666674</v>
      </c>
      <c r="J22" s="90"/>
      <c r="K22" s="90"/>
      <c r="L22" s="90">
        <v>1</v>
      </c>
      <c r="M22" s="90"/>
      <c r="N22" s="95" t="s">
        <v>221</v>
      </c>
    </row>
    <row r="23" spans="1:14" s="1" customFormat="1" ht="19.5" customHeight="1">
      <c r="A23" s="4">
        <f t="shared" si="1"/>
        <v>16</v>
      </c>
      <c r="B23" s="90" t="s">
        <v>49</v>
      </c>
      <c r="C23" s="91" t="s">
        <v>24</v>
      </c>
      <c r="D23" s="91" t="s">
        <v>138</v>
      </c>
      <c r="E23" s="91" t="s">
        <v>139</v>
      </c>
      <c r="F23" s="92" t="s">
        <v>219</v>
      </c>
      <c r="G23" s="93">
        <v>0.88125</v>
      </c>
      <c r="H23" s="93">
        <v>0.9041666666666667</v>
      </c>
      <c r="I23" s="94">
        <f t="shared" si="2"/>
        <v>0.022916666666666696</v>
      </c>
      <c r="J23" s="90"/>
      <c r="K23" s="90"/>
      <c r="L23" s="90">
        <v>1</v>
      </c>
      <c r="M23" s="90"/>
      <c r="N23" s="90" t="s">
        <v>274</v>
      </c>
    </row>
    <row r="24" spans="1:14" s="1" customFormat="1" ht="19.5" customHeight="1">
      <c r="A24" s="4">
        <f t="shared" si="1"/>
        <v>17</v>
      </c>
      <c r="B24" s="22" t="s">
        <v>49</v>
      </c>
      <c r="C24" s="21" t="s">
        <v>40</v>
      </c>
      <c r="D24" s="48" t="s">
        <v>39</v>
      </c>
      <c r="E24" s="48" t="s">
        <v>39</v>
      </c>
      <c r="F24" s="42" t="s">
        <v>222</v>
      </c>
      <c r="G24" s="38">
        <v>0.5694444444444444</v>
      </c>
      <c r="H24" s="38">
        <v>0.5750000000000001</v>
      </c>
      <c r="I24" s="39">
        <f t="shared" si="2"/>
        <v>0.005555555555555647</v>
      </c>
      <c r="J24" s="2"/>
      <c r="K24" s="2"/>
      <c r="L24" s="2">
        <v>1</v>
      </c>
      <c r="M24" s="2"/>
      <c r="N24" s="17" t="s">
        <v>220</v>
      </c>
    </row>
    <row r="25" spans="1:14" s="1" customFormat="1" ht="19.5" customHeight="1">
      <c r="A25" s="4">
        <f t="shared" si="1"/>
        <v>18</v>
      </c>
      <c r="B25" s="22" t="s">
        <v>49</v>
      </c>
      <c r="C25" s="21" t="s">
        <v>24</v>
      </c>
      <c r="D25" s="48" t="s">
        <v>138</v>
      </c>
      <c r="E25" s="48" t="s">
        <v>139</v>
      </c>
      <c r="F25" s="42" t="s">
        <v>222</v>
      </c>
      <c r="G25" s="38">
        <v>0.5743055555555555</v>
      </c>
      <c r="H25" s="38">
        <v>0.576388888888889</v>
      </c>
      <c r="I25" s="39">
        <f t="shared" si="2"/>
        <v>0.002083333333333437</v>
      </c>
      <c r="J25" s="2"/>
      <c r="K25" s="2"/>
      <c r="L25" s="2"/>
      <c r="M25" s="2">
        <v>1</v>
      </c>
      <c r="N25" s="17" t="s">
        <v>220</v>
      </c>
    </row>
    <row r="26" spans="1:14" s="1" customFormat="1" ht="19.5" customHeight="1">
      <c r="A26" s="4">
        <f t="shared" si="1"/>
        <v>19</v>
      </c>
      <c r="B26" s="22" t="s">
        <v>49</v>
      </c>
      <c r="C26" s="21" t="s">
        <v>31</v>
      </c>
      <c r="D26" s="48" t="s">
        <v>138</v>
      </c>
      <c r="E26" s="48" t="s">
        <v>139</v>
      </c>
      <c r="F26" s="42" t="s">
        <v>222</v>
      </c>
      <c r="G26" s="38">
        <v>0.5743055555555555</v>
      </c>
      <c r="H26" s="38">
        <v>0.5944444444444444</v>
      </c>
      <c r="I26" s="39">
        <f t="shared" si="2"/>
        <v>0.02013888888888893</v>
      </c>
      <c r="J26" s="2"/>
      <c r="K26" s="2"/>
      <c r="L26" s="2"/>
      <c r="M26" s="2">
        <v>1</v>
      </c>
      <c r="N26" s="40" t="s">
        <v>275</v>
      </c>
    </row>
    <row r="27" spans="1:14" s="1" customFormat="1" ht="19.5" customHeight="1">
      <c r="A27" s="4">
        <f t="shared" si="1"/>
        <v>20</v>
      </c>
      <c r="B27" s="22" t="s">
        <v>44</v>
      </c>
      <c r="C27" s="21" t="s">
        <v>20</v>
      </c>
      <c r="D27" s="21" t="s">
        <v>106</v>
      </c>
      <c r="E27" s="21" t="s">
        <v>107</v>
      </c>
      <c r="F27" s="53" t="s">
        <v>223</v>
      </c>
      <c r="G27" s="54">
        <v>0.6284722222222222</v>
      </c>
      <c r="H27" s="54">
        <v>0.6326388888888889</v>
      </c>
      <c r="I27" s="55">
        <f t="shared" si="2"/>
        <v>0.004166666666666652</v>
      </c>
      <c r="J27" s="56"/>
      <c r="K27" s="56"/>
      <c r="L27" s="56">
        <v>1</v>
      </c>
      <c r="M27" s="56"/>
      <c r="N27" s="22" t="s">
        <v>276</v>
      </c>
    </row>
    <row r="28" spans="1:14" s="1" customFormat="1" ht="19.5" customHeight="1">
      <c r="A28" s="4">
        <f t="shared" si="1"/>
        <v>21</v>
      </c>
      <c r="B28" s="22" t="s">
        <v>44</v>
      </c>
      <c r="C28" s="21" t="s">
        <v>20</v>
      </c>
      <c r="D28" s="21" t="s">
        <v>106</v>
      </c>
      <c r="E28" s="21" t="s">
        <v>107</v>
      </c>
      <c r="F28" s="53" t="s">
        <v>223</v>
      </c>
      <c r="G28" s="54">
        <v>0.6819444444444445</v>
      </c>
      <c r="H28" s="54">
        <v>0.6965277777777777</v>
      </c>
      <c r="I28" s="55">
        <f>H28-G28</f>
        <v>0.014583333333333282</v>
      </c>
      <c r="J28" s="56"/>
      <c r="K28" s="56"/>
      <c r="L28" s="56">
        <v>1</v>
      </c>
      <c r="M28" s="56"/>
      <c r="N28" s="60" t="s">
        <v>224</v>
      </c>
    </row>
    <row r="29" spans="1:14" s="1" customFormat="1" ht="19.5" customHeight="1">
      <c r="A29" s="4">
        <f t="shared" si="1"/>
        <v>22</v>
      </c>
      <c r="B29" s="22" t="s">
        <v>49</v>
      </c>
      <c r="C29" s="21" t="s">
        <v>31</v>
      </c>
      <c r="D29" s="63" t="s">
        <v>138</v>
      </c>
      <c r="E29" s="63" t="s">
        <v>139</v>
      </c>
      <c r="F29" s="53" t="s">
        <v>223</v>
      </c>
      <c r="G29" s="54">
        <v>0.8562500000000001</v>
      </c>
      <c r="H29" s="54">
        <v>0.8708333333333332</v>
      </c>
      <c r="I29" s="55">
        <f>H29-G29</f>
        <v>0.01458333333333317</v>
      </c>
      <c r="J29" s="65"/>
      <c r="K29" s="65"/>
      <c r="L29" s="65">
        <v>1</v>
      </c>
      <c r="M29" s="65"/>
      <c r="N29" s="60" t="s">
        <v>277</v>
      </c>
    </row>
    <row r="30" spans="1:14" s="1" customFormat="1" ht="18" customHeight="1">
      <c r="A30" s="4">
        <f t="shared" si="1"/>
        <v>23</v>
      </c>
      <c r="B30" s="22" t="s">
        <v>46</v>
      </c>
      <c r="C30" s="21" t="s">
        <v>28</v>
      </c>
      <c r="D30" s="21" t="s">
        <v>60</v>
      </c>
      <c r="E30" s="21" t="s">
        <v>131</v>
      </c>
      <c r="F30" s="53" t="s">
        <v>225</v>
      </c>
      <c r="G30" s="54">
        <v>0.15416666666666667</v>
      </c>
      <c r="H30" s="54">
        <v>0.16111111111111112</v>
      </c>
      <c r="I30" s="55">
        <f aca="true" t="shared" si="3" ref="I30:I35">H30-G30</f>
        <v>0.0069444444444444475</v>
      </c>
      <c r="J30" s="56">
        <v>1</v>
      </c>
      <c r="K30" s="56"/>
      <c r="L30" s="56"/>
      <c r="M30" s="56"/>
      <c r="N30" s="60" t="s">
        <v>278</v>
      </c>
    </row>
    <row r="31" spans="1:14" s="67" customFormat="1" ht="17.25" customHeight="1">
      <c r="A31" s="4">
        <f t="shared" si="1"/>
        <v>24</v>
      </c>
      <c r="B31" s="22" t="s">
        <v>46</v>
      </c>
      <c r="C31" s="21" t="s">
        <v>28</v>
      </c>
      <c r="D31" s="21" t="s">
        <v>60</v>
      </c>
      <c r="E31" s="21" t="s">
        <v>131</v>
      </c>
      <c r="F31" s="53" t="s">
        <v>225</v>
      </c>
      <c r="G31" s="54">
        <v>0.1798611111111111</v>
      </c>
      <c r="H31" s="54">
        <v>0.21666666666666667</v>
      </c>
      <c r="I31" s="55">
        <f t="shared" si="3"/>
        <v>0.036805555555555564</v>
      </c>
      <c r="J31" s="56">
        <v>1</v>
      </c>
      <c r="K31" s="56"/>
      <c r="L31" s="56"/>
      <c r="M31" s="56"/>
      <c r="N31" s="22" t="s">
        <v>279</v>
      </c>
    </row>
    <row r="32" spans="1:14" s="1" customFormat="1" ht="19.5" customHeight="1">
      <c r="A32" s="4">
        <f t="shared" si="1"/>
        <v>25</v>
      </c>
      <c r="B32" s="22" t="s">
        <v>46</v>
      </c>
      <c r="C32" s="21" t="s">
        <v>132</v>
      </c>
      <c r="D32" s="21" t="s">
        <v>124</v>
      </c>
      <c r="E32" s="21" t="s">
        <v>125</v>
      </c>
      <c r="F32" s="53" t="s">
        <v>225</v>
      </c>
      <c r="G32" s="54">
        <v>0.22916666666666666</v>
      </c>
      <c r="H32" s="54">
        <v>0.24583333333333335</v>
      </c>
      <c r="I32" s="55">
        <f t="shared" si="3"/>
        <v>0.01666666666666669</v>
      </c>
      <c r="J32" s="56">
        <v>1</v>
      </c>
      <c r="K32" s="56"/>
      <c r="L32" s="56"/>
      <c r="M32" s="56"/>
      <c r="N32" s="68" t="s">
        <v>280</v>
      </c>
    </row>
    <row r="33" spans="1:14" s="1" customFormat="1" ht="26.25" customHeight="1">
      <c r="A33" s="4">
        <f t="shared" si="1"/>
        <v>26</v>
      </c>
      <c r="B33" s="22" t="s">
        <v>46</v>
      </c>
      <c r="C33" s="21" t="s">
        <v>132</v>
      </c>
      <c r="D33" s="21" t="s">
        <v>124</v>
      </c>
      <c r="E33" s="21" t="s">
        <v>125</v>
      </c>
      <c r="F33" s="53" t="s">
        <v>225</v>
      </c>
      <c r="G33" s="54">
        <v>0.24861111111111112</v>
      </c>
      <c r="H33" s="54">
        <v>0.2534722222222222</v>
      </c>
      <c r="I33" s="55">
        <f t="shared" si="3"/>
        <v>0.004861111111111094</v>
      </c>
      <c r="J33" s="56">
        <v>1</v>
      </c>
      <c r="K33" s="56"/>
      <c r="L33" s="56"/>
      <c r="M33" s="56"/>
      <c r="N33" s="60" t="s">
        <v>281</v>
      </c>
    </row>
    <row r="34" spans="1:14" s="1" customFormat="1" ht="26.25" customHeight="1">
      <c r="A34" s="4">
        <f t="shared" si="1"/>
        <v>27</v>
      </c>
      <c r="B34" s="22" t="s">
        <v>46</v>
      </c>
      <c r="C34" s="21" t="s">
        <v>132</v>
      </c>
      <c r="D34" s="21" t="s">
        <v>124</v>
      </c>
      <c r="E34" s="21" t="s">
        <v>125</v>
      </c>
      <c r="F34" s="53" t="s">
        <v>225</v>
      </c>
      <c r="G34" s="54">
        <v>0.27152777777777776</v>
      </c>
      <c r="H34" s="54">
        <v>0.29097222222222224</v>
      </c>
      <c r="I34" s="55">
        <f t="shared" si="3"/>
        <v>0.019444444444444486</v>
      </c>
      <c r="J34" s="56"/>
      <c r="K34" s="56"/>
      <c r="L34" s="56">
        <v>1</v>
      </c>
      <c r="M34" s="56"/>
      <c r="N34" s="22" t="s">
        <v>282</v>
      </c>
    </row>
    <row r="35" spans="1:14" s="1" customFormat="1" ht="26.25" customHeight="1">
      <c r="A35" s="4">
        <f t="shared" si="1"/>
        <v>28</v>
      </c>
      <c r="B35" s="22" t="s">
        <v>46</v>
      </c>
      <c r="C35" s="21" t="s">
        <v>30</v>
      </c>
      <c r="D35" s="21" t="s">
        <v>124</v>
      </c>
      <c r="E35" s="21" t="s">
        <v>125</v>
      </c>
      <c r="F35" s="53" t="s">
        <v>225</v>
      </c>
      <c r="G35" s="54">
        <v>0.27152777777777776</v>
      </c>
      <c r="H35" s="54">
        <v>0.29097222222222224</v>
      </c>
      <c r="I35" s="55">
        <f t="shared" si="3"/>
        <v>0.019444444444444486</v>
      </c>
      <c r="J35" s="56"/>
      <c r="K35" s="56"/>
      <c r="L35" s="56">
        <v>1</v>
      </c>
      <c r="M35" s="56"/>
      <c r="N35" s="22" t="s">
        <v>283</v>
      </c>
    </row>
    <row r="36" spans="1:14" s="1" customFormat="1" ht="26.25" customHeight="1">
      <c r="A36" s="4">
        <f t="shared" si="1"/>
        <v>29</v>
      </c>
      <c r="B36" s="22" t="s">
        <v>46</v>
      </c>
      <c r="C36" s="21" t="s">
        <v>29</v>
      </c>
      <c r="D36" s="21" t="s">
        <v>124</v>
      </c>
      <c r="E36" s="21" t="s">
        <v>125</v>
      </c>
      <c r="F36" s="53" t="s">
        <v>225</v>
      </c>
      <c r="G36" s="54">
        <v>0.27152777777777776</v>
      </c>
      <c r="H36" s="54">
        <v>0.29097222222222224</v>
      </c>
      <c r="I36" s="55">
        <f aca="true" t="shared" si="4" ref="I36:I49">H36-G36</f>
        <v>0.019444444444444486</v>
      </c>
      <c r="J36" s="56"/>
      <c r="K36" s="56"/>
      <c r="L36" s="56">
        <v>1</v>
      </c>
      <c r="M36" s="56"/>
      <c r="N36" s="22" t="s">
        <v>284</v>
      </c>
    </row>
    <row r="37" spans="1:14" s="1" customFormat="1" ht="26.25" customHeight="1">
      <c r="A37" s="4">
        <f t="shared" si="1"/>
        <v>30</v>
      </c>
      <c r="B37" s="22" t="s">
        <v>49</v>
      </c>
      <c r="C37" s="21" t="s">
        <v>31</v>
      </c>
      <c r="D37" s="63" t="s">
        <v>138</v>
      </c>
      <c r="E37" s="63" t="s">
        <v>139</v>
      </c>
      <c r="F37" s="53" t="s">
        <v>225</v>
      </c>
      <c r="G37" s="54">
        <v>0.4756944444444444</v>
      </c>
      <c r="H37" s="54">
        <v>0.48125</v>
      </c>
      <c r="I37" s="55">
        <f t="shared" si="4"/>
        <v>0.005555555555555591</v>
      </c>
      <c r="J37" s="56"/>
      <c r="K37" s="56"/>
      <c r="L37" s="56">
        <v>1</v>
      </c>
      <c r="M37" s="56"/>
      <c r="N37" s="60" t="s">
        <v>232</v>
      </c>
    </row>
    <row r="38" spans="1:14" s="1" customFormat="1" ht="26.25" customHeight="1">
      <c r="A38" s="4">
        <f t="shared" si="1"/>
        <v>31</v>
      </c>
      <c r="B38" s="22" t="s">
        <v>44</v>
      </c>
      <c r="C38" s="21" t="s">
        <v>20</v>
      </c>
      <c r="D38" s="21" t="s">
        <v>106</v>
      </c>
      <c r="E38" s="21" t="s">
        <v>107</v>
      </c>
      <c r="F38" s="42" t="s">
        <v>225</v>
      </c>
      <c r="G38" s="38">
        <v>0.7118055555555555</v>
      </c>
      <c r="H38" s="38">
        <v>0.7361111111111112</v>
      </c>
      <c r="I38" s="39">
        <f t="shared" si="4"/>
        <v>0.02430555555555569</v>
      </c>
      <c r="J38" s="2"/>
      <c r="K38" s="2"/>
      <c r="L38" s="2">
        <v>1</v>
      </c>
      <c r="M38" s="52"/>
      <c r="N38" s="40" t="s">
        <v>285</v>
      </c>
    </row>
    <row r="39" spans="1:14" s="1" customFormat="1" ht="26.25" customHeight="1">
      <c r="A39" s="4">
        <f t="shared" si="1"/>
        <v>32</v>
      </c>
      <c r="B39" s="22" t="s">
        <v>44</v>
      </c>
      <c r="C39" s="21" t="s">
        <v>20</v>
      </c>
      <c r="D39" s="21" t="s">
        <v>106</v>
      </c>
      <c r="E39" s="21" t="s">
        <v>107</v>
      </c>
      <c r="F39" s="42" t="s">
        <v>225</v>
      </c>
      <c r="G39" s="38">
        <v>0.7361111111111112</v>
      </c>
      <c r="H39" s="38">
        <v>0.7659722222222222</v>
      </c>
      <c r="I39" s="39">
        <f>H39-G39</f>
        <v>0.029861111111111005</v>
      </c>
      <c r="J39" s="2"/>
      <c r="K39" s="2"/>
      <c r="L39" s="2">
        <v>1</v>
      </c>
      <c r="M39" s="52"/>
      <c r="N39" s="40" t="s">
        <v>286</v>
      </c>
    </row>
    <row r="40" spans="1:14" s="1" customFormat="1" ht="29.25" customHeight="1">
      <c r="A40" s="4">
        <f t="shared" si="1"/>
        <v>33</v>
      </c>
      <c r="B40" s="22" t="s">
        <v>50</v>
      </c>
      <c r="C40" s="20" t="s">
        <v>164</v>
      </c>
      <c r="D40" s="21" t="s">
        <v>39</v>
      </c>
      <c r="E40" s="21" t="s">
        <v>39</v>
      </c>
      <c r="F40" s="53" t="s">
        <v>226</v>
      </c>
      <c r="G40" s="54">
        <v>0.28194444444444444</v>
      </c>
      <c r="H40" s="54">
        <v>0.28194444444444444</v>
      </c>
      <c r="I40" s="55">
        <v>0</v>
      </c>
      <c r="J40" s="56"/>
      <c r="K40" s="56"/>
      <c r="L40" s="56"/>
      <c r="M40" s="57">
        <v>1</v>
      </c>
      <c r="N40" s="60" t="s">
        <v>287</v>
      </c>
    </row>
    <row r="41" spans="1:14" s="1" customFormat="1" ht="26.25" customHeight="1">
      <c r="A41" s="4">
        <f t="shared" si="1"/>
        <v>34</v>
      </c>
      <c r="B41" s="22" t="s">
        <v>58</v>
      </c>
      <c r="C41" s="21" t="s">
        <v>117</v>
      </c>
      <c r="D41" s="21" t="s">
        <v>93</v>
      </c>
      <c r="E41" s="21" t="s">
        <v>103</v>
      </c>
      <c r="F41" s="53" t="s">
        <v>226</v>
      </c>
      <c r="G41" s="54">
        <v>0.49652777777777773</v>
      </c>
      <c r="H41" s="54">
        <v>0.5187499999999999</v>
      </c>
      <c r="I41" s="55">
        <f t="shared" si="4"/>
        <v>0.0222222222222222</v>
      </c>
      <c r="J41" s="56"/>
      <c r="K41" s="56">
        <v>1</v>
      </c>
      <c r="L41" s="56"/>
      <c r="M41" s="57"/>
      <c r="N41" s="22" t="s">
        <v>248</v>
      </c>
    </row>
    <row r="42" spans="1:14" s="1" customFormat="1" ht="26.25" customHeight="1">
      <c r="A42" s="4">
        <f t="shared" si="1"/>
        <v>35</v>
      </c>
      <c r="B42" s="22" t="s">
        <v>49</v>
      </c>
      <c r="C42" s="21" t="s">
        <v>40</v>
      </c>
      <c r="D42" s="63" t="s">
        <v>39</v>
      </c>
      <c r="E42" s="63" t="s">
        <v>39</v>
      </c>
      <c r="F42" s="53" t="s">
        <v>226</v>
      </c>
      <c r="G42" s="54">
        <v>0.7708333333333334</v>
      </c>
      <c r="H42" s="54">
        <v>0.7743055555555555</v>
      </c>
      <c r="I42" s="55">
        <f t="shared" si="4"/>
        <v>0.003472222222222099</v>
      </c>
      <c r="J42" s="56"/>
      <c r="K42" s="56"/>
      <c r="L42" s="56">
        <v>1</v>
      </c>
      <c r="M42" s="57"/>
      <c r="N42" s="22" t="s">
        <v>220</v>
      </c>
    </row>
    <row r="43" spans="1:14" s="1" customFormat="1" ht="26.25" customHeight="1">
      <c r="A43" s="4">
        <f t="shared" si="1"/>
        <v>36</v>
      </c>
      <c r="B43" s="22" t="s">
        <v>49</v>
      </c>
      <c r="C43" s="21" t="s">
        <v>24</v>
      </c>
      <c r="D43" s="63" t="s">
        <v>138</v>
      </c>
      <c r="E43" s="63" t="s">
        <v>139</v>
      </c>
      <c r="F43" s="53" t="s">
        <v>226</v>
      </c>
      <c r="G43" s="54">
        <v>0.7708333333333334</v>
      </c>
      <c r="H43" s="54">
        <v>0.81875</v>
      </c>
      <c r="I43" s="55">
        <f t="shared" si="4"/>
        <v>0.04791666666666661</v>
      </c>
      <c r="J43" s="56"/>
      <c r="K43" s="56"/>
      <c r="L43" s="56">
        <v>1</v>
      </c>
      <c r="M43" s="57"/>
      <c r="N43" s="69" t="s">
        <v>288</v>
      </c>
    </row>
    <row r="44" spans="1:14" s="1" customFormat="1" ht="13.5" customHeight="1">
      <c r="A44" s="4">
        <f t="shared" si="1"/>
        <v>37</v>
      </c>
      <c r="B44" s="22" t="s">
        <v>49</v>
      </c>
      <c r="C44" s="21" t="s">
        <v>31</v>
      </c>
      <c r="D44" s="63" t="s">
        <v>138</v>
      </c>
      <c r="E44" s="63" t="s">
        <v>139</v>
      </c>
      <c r="F44" s="53" t="s">
        <v>226</v>
      </c>
      <c r="G44" s="54">
        <v>0.7736111111111111</v>
      </c>
      <c r="H44" s="54">
        <v>0.7756944444444445</v>
      </c>
      <c r="I44" s="55">
        <f t="shared" si="4"/>
        <v>0.002083333333333326</v>
      </c>
      <c r="J44" s="56"/>
      <c r="K44" s="56"/>
      <c r="L44" s="56"/>
      <c r="M44" s="57">
        <v>1</v>
      </c>
      <c r="N44" s="22" t="s">
        <v>220</v>
      </c>
    </row>
    <row r="45" spans="1:14" s="1" customFormat="1" ht="15" customHeight="1">
      <c r="A45" s="4">
        <f t="shared" si="1"/>
        <v>38</v>
      </c>
      <c r="B45" s="22" t="s">
        <v>50</v>
      </c>
      <c r="C45" s="21" t="s">
        <v>149</v>
      </c>
      <c r="D45" s="21" t="s">
        <v>150</v>
      </c>
      <c r="E45" s="21" t="s">
        <v>151</v>
      </c>
      <c r="F45" s="53" t="s">
        <v>226</v>
      </c>
      <c r="G45" s="54">
        <v>0.7729166666666667</v>
      </c>
      <c r="H45" s="54">
        <v>0.7784722222222222</v>
      </c>
      <c r="I45" s="55">
        <f t="shared" si="4"/>
        <v>0.005555555555555536</v>
      </c>
      <c r="J45" s="56"/>
      <c r="K45" s="56">
        <v>1</v>
      </c>
      <c r="L45" s="56"/>
      <c r="M45" s="57"/>
      <c r="N45" s="69" t="s">
        <v>289</v>
      </c>
    </row>
    <row r="46" spans="1:14" s="1" customFormat="1" ht="15" customHeight="1">
      <c r="A46" s="4">
        <f t="shared" si="1"/>
        <v>39</v>
      </c>
      <c r="B46" s="22" t="s">
        <v>50</v>
      </c>
      <c r="C46" s="21" t="s">
        <v>149</v>
      </c>
      <c r="D46" s="21" t="s">
        <v>150</v>
      </c>
      <c r="E46" s="21" t="s">
        <v>151</v>
      </c>
      <c r="F46" s="53" t="s">
        <v>226</v>
      </c>
      <c r="G46" s="54">
        <v>0.7784722222222222</v>
      </c>
      <c r="H46" s="54">
        <v>0.8250000000000001</v>
      </c>
      <c r="I46" s="55">
        <f t="shared" si="4"/>
        <v>0.046527777777777835</v>
      </c>
      <c r="J46" s="56"/>
      <c r="K46" s="56">
        <v>1</v>
      </c>
      <c r="L46" s="56"/>
      <c r="M46" s="57"/>
      <c r="N46" s="22" t="s">
        <v>290</v>
      </c>
    </row>
    <row r="47" spans="1:14" s="1" customFormat="1" ht="14.25" customHeight="1">
      <c r="A47" s="4">
        <f t="shared" si="1"/>
        <v>40</v>
      </c>
      <c r="B47" s="22" t="s">
        <v>50</v>
      </c>
      <c r="C47" s="21" t="s">
        <v>149</v>
      </c>
      <c r="D47" s="21" t="s">
        <v>150</v>
      </c>
      <c r="E47" s="21" t="s">
        <v>151</v>
      </c>
      <c r="F47" s="53" t="s">
        <v>226</v>
      </c>
      <c r="G47" s="54">
        <v>0.8708333333333332</v>
      </c>
      <c r="H47" s="54">
        <v>0.9763888888888889</v>
      </c>
      <c r="I47" s="55">
        <f t="shared" si="4"/>
        <v>0.10555555555555562</v>
      </c>
      <c r="J47" s="56"/>
      <c r="K47" s="56">
        <v>1</v>
      </c>
      <c r="L47" s="56"/>
      <c r="M47" s="57"/>
      <c r="N47" s="69" t="s">
        <v>249</v>
      </c>
    </row>
    <row r="48" spans="1:14" s="1" customFormat="1" ht="16.5" customHeight="1">
      <c r="A48" s="4">
        <f t="shared" si="1"/>
        <v>41</v>
      </c>
      <c r="B48" s="22" t="s">
        <v>50</v>
      </c>
      <c r="C48" s="21" t="s">
        <v>149</v>
      </c>
      <c r="D48" s="21" t="s">
        <v>150</v>
      </c>
      <c r="E48" s="21" t="s">
        <v>151</v>
      </c>
      <c r="F48" s="62" t="s">
        <v>253</v>
      </c>
      <c r="G48" s="54">
        <v>0.07291666666666667</v>
      </c>
      <c r="H48" s="54">
        <v>0.12291666666666667</v>
      </c>
      <c r="I48" s="55">
        <f t="shared" si="4"/>
        <v>0.05</v>
      </c>
      <c r="J48" s="56"/>
      <c r="K48" s="56">
        <v>1</v>
      </c>
      <c r="L48" s="56"/>
      <c r="M48" s="57"/>
      <c r="N48" s="22" t="s">
        <v>250</v>
      </c>
    </row>
    <row r="49" spans="1:14" s="1" customFormat="1" ht="14.25" customHeight="1">
      <c r="A49" s="4">
        <f t="shared" si="1"/>
        <v>42</v>
      </c>
      <c r="B49" s="22" t="s">
        <v>49</v>
      </c>
      <c r="C49" s="21" t="s">
        <v>40</v>
      </c>
      <c r="D49" s="63" t="s">
        <v>39</v>
      </c>
      <c r="E49" s="63" t="s">
        <v>39</v>
      </c>
      <c r="F49" s="62" t="s">
        <v>253</v>
      </c>
      <c r="G49" s="54">
        <v>0.09583333333333333</v>
      </c>
      <c r="H49" s="54">
        <v>0.09930555555555555</v>
      </c>
      <c r="I49" s="55">
        <f t="shared" si="4"/>
        <v>0.0034722222222222238</v>
      </c>
      <c r="J49" s="56"/>
      <c r="K49" s="56"/>
      <c r="L49" s="56">
        <v>1</v>
      </c>
      <c r="M49" s="57"/>
      <c r="N49" s="58" t="s">
        <v>220</v>
      </c>
    </row>
    <row r="50" spans="1:14" s="1" customFormat="1" ht="15.75" customHeight="1">
      <c r="A50" s="4">
        <f t="shared" si="1"/>
        <v>43</v>
      </c>
      <c r="B50" s="22" t="s">
        <v>49</v>
      </c>
      <c r="C50" s="21" t="s">
        <v>31</v>
      </c>
      <c r="D50" s="63" t="s">
        <v>138</v>
      </c>
      <c r="E50" s="63" t="s">
        <v>139</v>
      </c>
      <c r="F50" s="62" t="s">
        <v>253</v>
      </c>
      <c r="G50" s="54">
        <v>0.09583333333333333</v>
      </c>
      <c r="H50" s="54">
        <v>0.10833333333333334</v>
      </c>
      <c r="I50" s="55">
        <f aca="true" t="shared" si="5" ref="I50:I60">H50-G50</f>
        <v>0.012500000000000011</v>
      </c>
      <c r="J50" s="56"/>
      <c r="K50" s="56"/>
      <c r="L50" s="56">
        <v>1</v>
      </c>
      <c r="M50" s="57"/>
      <c r="N50" s="70" t="s">
        <v>291</v>
      </c>
    </row>
    <row r="51" spans="1:14" s="1" customFormat="1" ht="17.25" customHeight="1">
      <c r="A51" s="4">
        <f t="shared" si="1"/>
        <v>44</v>
      </c>
      <c r="B51" s="22" t="s">
        <v>49</v>
      </c>
      <c r="C51" s="21" t="s">
        <v>40</v>
      </c>
      <c r="D51" s="63" t="s">
        <v>39</v>
      </c>
      <c r="E51" s="63" t="s">
        <v>39</v>
      </c>
      <c r="F51" s="62" t="s">
        <v>253</v>
      </c>
      <c r="G51" s="54">
        <v>0.10208333333333335</v>
      </c>
      <c r="H51" s="54">
        <v>0.10347222222222223</v>
      </c>
      <c r="I51" s="55">
        <f t="shared" si="5"/>
        <v>0.001388888888888884</v>
      </c>
      <c r="J51" s="56"/>
      <c r="K51" s="56"/>
      <c r="L51" s="56">
        <v>1</v>
      </c>
      <c r="M51" s="57"/>
      <c r="N51" s="58" t="s">
        <v>220</v>
      </c>
    </row>
    <row r="52" spans="1:14" s="1" customFormat="1" ht="15.75" customHeight="1">
      <c r="A52" s="4">
        <f t="shared" si="1"/>
        <v>45</v>
      </c>
      <c r="B52" s="22" t="s">
        <v>49</v>
      </c>
      <c r="C52" s="21" t="s">
        <v>24</v>
      </c>
      <c r="D52" s="63" t="s">
        <v>138</v>
      </c>
      <c r="E52" s="63" t="s">
        <v>139</v>
      </c>
      <c r="F52" s="62" t="s">
        <v>253</v>
      </c>
      <c r="G52" s="54">
        <v>0.10277777777777779</v>
      </c>
      <c r="H52" s="54">
        <v>0.14930555555555555</v>
      </c>
      <c r="I52" s="55">
        <f t="shared" si="5"/>
        <v>0.046527777777777765</v>
      </c>
      <c r="J52" s="56"/>
      <c r="K52" s="56"/>
      <c r="L52" s="56"/>
      <c r="M52" s="57">
        <v>1</v>
      </c>
      <c r="N52" s="22" t="s">
        <v>292</v>
      </c>
    </row>
    <row r="53" spans="1:14" s="1" customFormat="1" ht="14.25" customHeight="1">
      <c r="A53" s="4">
        <f t="shared" si="1"/>
        <v>46</v>
      </c>
      <c r="B53" s="22" t="s">
        <v>50</v>
      </c>
      <c r="C53" s="21" t="s">
        <v>149</v>
      </c>
      <c r="D53" s="21" t="s">
        <v>150</v>
      </c>
      <c r="E53" s="21" t="s">
        <v>151</v>
      </c>
      <c r="F53" s="62" t="s">
        <v>253</v>
      </c>
      <c r="G53" s="54">
        <v>0.12430555555555556</v>
      </c>
      <c r="H53" s="54">
        <v>0.20138888888888887</v>
      </c>
      <c r="I53" s="55">
        <f t="shared" si="5"/>
        <v>0.07708333333333331</v>
      </c>
      <c r="J53" s="56"/>
      <c r="K53" s="56">
        <v>1</v>
      </c>
      <c r="L53" s="56"/>
      <c r="M53" s="57"/>
      <c r="N53" s="69" t="s">
        <v>251</v>
      </c>
    </row>
    <row r="54" spans="1:14" s="1" customFormat="1" ht="14.25" customHeight="1">
      <c r="A54" s="4">
        <f t="shared" si="1"/>
        <v>47</v>
      </c>
      <c r="B54" s="22" t="s">
        <v>49</v>
      </c>
      <c r="C54" s="21" t="s">
        <v>24</v>
      </c>
      <c r="D54" s="63" t="s">
        <v>138</v>
      </c>
      <c r="E54" s="63" t="s">
        <v>139</v>
      </c>
      <c r="F54" s="62" t="s">
        <v>253</v>
      </c>
      <c r="G54" s="54">
        <v>0.14930555555555555</v>
      </c>
      <c r="H54" s="54">
        <v>0.2354166666666667</v>
      </c>
      <c r="I54" s="55">
        <f t="shared" si="5"/>
        <v>0.08611111111111114</v>
      </c>
      <c r="J54" s="56"/>
      <c r="K54" s="56"/>
      <c r="L54" s="56">
        <v>1</v>
      </c>
      <c r="M54" s="57"/>
      <c r="N54" s="68" t="s">
        <v>293</v>
      </c>
    </row>
    <row r="55" spans="1:14" s="1" customFormat="1" ht="15" customHeight="1">
      <c r="A55" s="4">
        <f t="shared" si="1"/>
        <v>48</v>
      </c>
      <c r="B55" s="22" t="s">
        <v>43</v>
      </c>
      <c r="C55" s="21" t="s">
        <v>100</v>
      </c>
      <c r="D55" s="21" t="s">
        <v>39</v>
      </c>
      <c r="E55" s="21" t="s">
        <v>39</v>
      </c>
      <c r="F55" s="62" t="s">
        <v>253</v>
      </c>
      <c r="G55" s="54">
        <v>0.55625</v>
      </c>
      <c r="H55" s="54">
        <v>0.5694444444444444</v>
      </c>
      <c r="I55" s="55">
        <f t="shared" si="5"/>
        <v>0.013194444444444398</v>
      </c>
      <c r="J55" s="56"/>
      <c r="K55" s="56"/>
      <c r="L55" s="56"/>
      <c r="M55" s="57">
        <v>1</v>
      </c>
      <c r="N55" s="60" t="s">
        <v>252</v>
      </c>
    </row>
    <row r="56" spans="1:14" s="1" customFormat="1" ht="16.5" customHeight="1">
      <c r="A56" s="4">
        <f t="shared" si="1"/>
        <v>49</v>
      </c>
      <c r="B56" s="22" t="s">
        <v>46</v>
      </c>
      <c r="C56" s="21" t="s">
        <v>30</v>
      </c>
      <c r="D56" s="21" t="s">
        <v>124</v>
      </c>
      <c r="E56" s="21" t="s">
        <v>125</v>
      </c>
      <c r="F56" s="62" t="s">
        <v>228</v>
      </c>
      <c r="G56" s="54">
        <v>0.8680555555555555</v>
      </c>
      <c r="H56" s="54">
        <v>0.8979166666666667</v>
      </c>
      <c r="I56" s="55">
        <f t="shared" si="5"/>
        <v>0.029861111111111227</v>
      </c>
      <c r="J56" s="56"/>
      <c r="K56" s="56"/>
      <c r="L56" s="56">
        <v>1</v>
      </c>
      <c r="M56" s="57"/>
      <c r="N56" s="60" t="s">
        <v>281</v>
      </c>
    </row>
    <row r="57" spans="1:14" s="1" customFormat="1" ht="16.5" customHeight="1">
      <c r="A57" s="4">
        <f t="shared" si="1"/>
        <v>50</v>
      </c>
      <c r="B57" s="22" t="s">
        <v>49</v>
      </c>
      <c r="C57" s="21" t="s">
        <v>31</v>
      </c>
      <c r="D57" s="63" t="s">
        <v>138</v>
      </c>
      <c r="E57" s="63" t="s">
        <v>139</v>
      </c>
      <c r="F57" s="62" t="s">
        <v>229</v>
      </c>
      <c r="G57" s="54">
        <v>0.45625</v>
      </c>
      <c r="H57" s="54">
        <v>0.517361111111111</v>
      </c>
      <c r="I57" s="55">
        <f t="shared" si="5"/>
        <v>0.06111111111111106</v>
      </c>
      <c r="J57" s="56"/>
      <c r="K57" s="56"/>
      <c r="L57" s="56">
        <v>1</v>
      </c>
      <c r="M57" s="57"/>
      <c r="N57" s="60" t="s">
        <v>294</v>
      </c>
    </row>
    <row r="58" spans="1:14" s="1" customFormat="1" ht="17.25" customHeight="1">
      <c r="A58" s="4">
        <f t="shared" si="1"/>
        <v>51</v>
      </c>
      <c r="B58" s="22" t="s">
        <v>50</v>
      </c>
      <c r="C58" s="21" t="s">
        <v>23</v>
      </c>
      <c r="D58" s="21" t="s">
        <v>150</v>
      </c>
      <c r="E58" s="21" t="s">
        <v>151</v>
      </c>
      <c r="F58" s="62" t="s">
        <v>229</v>
      </c>
      <c r="G58" s="54">
        <v>0.545138888888889</v>
      </c>
      <c r="H58" s="54">
        <v>0.5784722222222222</v>
      </c>
      <c r="I58" s="55">
        <f>H58-G58</f>
        <v>0.033333333333333215</v>
      </c>
      <c r="J58" s="56"/>
      <c r="K58" s="56">
        <v>1</v>
      </c>
      <c r="L58" s="56"/>
      <c r="M58" s="57"/>
      <c r="N58" s="60" t="s">
        <v>295</v>
      </c>
    </row>
    <row r="59" spans="1:14" s="1" customFormat="1" ht="16.5" customHeight="1">
      <c r="A59" s="4">
        <f t="shared" si="1"/>
        <v>52</v>
      </c>
      <c r="B59" s="22" t="s">
        <v>49</v>
      </c>
      <c r="C59" s="21" t="s">
        <v>40</v>
      </c>
      <c r="D59" s="63" t="s">
        <v>39</v>
      </c>
      <c r="E59" s="63" t="s">
        <v>39</v>
      </c>
      <c r="F59" s="62" t="s">
        <v>229</v>
      </c>
      <c r="G59" s="54">
        <v>0.5625</v>
      </c>
      <c r="H59" s="54">
        <v>0.56875</v>
      </c>
      <c r="I59" s="55">
        <f t="shared" si="5"/>
        <v>0.006249999999999978</v>
      </c>
      <c r="J59" s="56"/>
      <c r="K59" s="56"/>
      <c r="L59" s="56">
        <v>1</v>
      </c>
      <c r="M59" s="57"/>
      <c r="N59" s="58" t="s">
        <v>220</v>
      </c>
    </row>
    <row r="60" spans="1:14" s="1" customFormat="1" ht="15.75" customHeight="1">
      <c r="A60" s="4">
        <f t="shared" si="1"/>
        <v>53</v>
      </c>
      <c r="B60" s="22" t="s">
        <v>49</v>
      </c>
      <c r="C60" s="21" t="s">
        <v>24</v>
      </c>
      <c r="D60" s="63" t="s">
        <v>138</v>
      </c>
      <c r="E60" s="63" t="s">
        <v>139</v>
      </c>
      <c r="F60" s="62" t="s">
        <v>229</v>
      </c>
      <c r="G60" s="54">
        <v>0.5659722222222222</v>
      </c>
      <c r="H60" s="54">
        <v>0.5944444444444444</v>
      </c>
      <c r="I60" s="55">
        <f t="shared" si="5"/>
        <v>0.028472222222222232</v>
      </c>
      <c r="J60" s="56"/>
      <c r="K60" s="56"/>
      <c r="L60" s="56"/>
      <c r="M60" s="57">
        <v>1</v>
      </c>
      <c r="N60" s="60" t="s">
        <v>296</v>
      </c>
    </row>
    <row r="61" spans="1:14" ht="15">
      <c r="A61" s="4">
        <f t="shared" si="1"/>
        <v>54</v>
      </c>
      <c r="B61" s="22" t="s">
        <v>49</v>
      </c>
      <c r="C61" s="21" t="s">
        <v>31</v>
      </c>
      <c r="D61" s="63" t="s">
        <v>138</v>
      </c>
      <c r="E61" s="63" t="s">
        <v>139</v>
      </c>
      <c r="F61" s="62" t="s">
        <v>229</v>
      </c>
      <c r="G61" s="54">
        <v>0.5659722222222222</v>
      </c>
      <c r="H61" s="54">
        <v>0.5951388888888889</v>
      </c>
      <c r="I61" s="55">
        <f aca="true" t="shared" si="6" ref="I61:I76">H61-G61</f>
        <v>0.029166666666666674</v>
      </c>
      <c r="J61" s="56"/>
      <c r="K61" s="56"/>
      <c r="L61" s="56"/>
      <c r="M61" s="57">
        <v>1</v>
      </c>
      <c r="N61" s="60" t="s">
        <v>232</v>
      </c>
    </row>
    <row r="62" spans="1:14" ht="15">
      <c r="A62" s="4">
        <f t="shared" si="1"/>
        <v>55</v>
      </c>
      <c r="B62" s="22" t="s">
        <v>49</v>
      </c>
      <c r="C62" s="21" t="s">
        <v>24</v>
      </c>
      <c r="D62" s="63" t="s">
        <v>138</v>
      </c>
      <c r="E62" s="63" t="s">
        <v>139</v>
      </c>
      <c r="F62" s="62" t="s">
        <v>229</v>
      </c>
      <c r="G62" s="54">
        <v>0.5944444444444444</v>
      </c>
      <c r="H62" s="54">
        <v>0.6159722222222223</v>
      </c>
      <c r="I62" s="55">
        <f t="shared" si="6"/>
        <v>0.021527777777777812</v>
      </c>
      <c r="J62" s="56"/>
      <c r="K62" s="56"/>
      <c r="L62" s="56">
        <v>1</v>
      </c>
      <c r="M62" s="57"/>
      <c r="N62" s="60" t="s">
        <v>296</v>
      </c>
    </row>
    <row r="63" spans="1:14" ht="15" customHeight="1">
      <c r="A63" s="4">
        <f t="shared" si="1"/>
        <v>56</v>
      </c>
      <c r="B63" s="22" t="s">
        <v>49</v>
      </c>
      <c r="C63" s="21" t="s">
        <v>40</v>
      </c>
      <c r="D63" s="63" t="s">
        <v>39</v>
      </c>
      <c r="E63" s="63" t="s">
        <v>39</v>
      </c>
      <c r="F63" s="62" t="s">
        <v>229</v>
      </c>
      <c r="G63" s="54">
        <v>0.6159722222222223</v>
      </c>
      <c r="H63" s="54">
        <v>0.6173611111111111</v>
      </c>
      <c r="I63" s="55">
        <f t="shared" si="6"/>
        <v>0.001388888888888884</v>
      </c>
      <c r="J63" s="56"/>
      <c r="K63" s="56"/>
      <c r="L63" s="56">
        <v>1</v>
      </c>
      <c r="M63" s="57"/>
      <c r="N63" s="58" t="s">
        <v>220</v>
      </c>
    </row>
    <row r="64" spans="1:14" s="59" customFormat="1" ht="15" customHeight="1">
      <c r="A64" s="4">
        <f t="shared" si="1"/>
        <v>57</v>
      </c>
      <c r="B64" s="22" t="s">
        <v>49</v>
      </c>
      <c r="C64" s="21" t="s">
        <v>24</v>
      </c>
      <c r="D64" s="63" t="s">
        <v>138</v>
      </c>
      <c r="E64" s="63" t="s">
        <v>139</v>
      </c>
      <c r="F64" s="62" t="s">
        <v>229</v>
      </c>
      <c r="G64" s="54">
        <v>0.6166666666666667</v>
      </c>
      <c r="H64" s="54">
        <v>0.7131944444444445</v>
      </c>
      <c r="I64" s="55">
        <f t="shared" si="6"/>
        <v>0.09652777777777777</v>
      </c>
      <c r="J64" s="56"/>
      <c r="K64" s="56"/>
      <c r="L64" s="56"/>
      <c r="M64" s="57">
        <v>1</v>
      </c>
      <c r="N64" s="60" t="s">
        <v>254</v>
      </c>
    </row>
    <row r="65" spans="1:14" s="59" customFormat="1" ht="28.5" customHeight="1">
      <c r="A65" s="4">
        <f t="shared" si="1"/>
        <v>58</v>
      </c>
      <c r="B65" s="22" t="s">
        <v>49</v>
      </c>
      <c r="C65" s="21" t="s">
        <v>24</v>
      </c>
      <c r="D65" s="63" t="s">
        <v>138</v>
      </c>
      <c r="E65" s="63" t="s">
        <v>139</v>
      </c>
      <c r="F65" s="62" t="s">
        <v>229</v>
      </c>
      <c r="G65" s="54">
        <v>0.7131944444444445</v>
      </c>
      <c r="H65" s="54">
        <v>0.7729166666666667</v>
      </c>
      <c r="I65" s="55">
        <f t="shared" si="6"/>
        <v>0.05972222222222223</v>
      </c>
      <c r="J65" s="56"/>
      <c r="K65" s="56"/>
      <c r="L65" s="56"/>
      <c r="M65" s="57">
        <v>1</v>
      </c>
      <c r="N65" s="60" t="s">
        <v>297</v>
      </c>
    </row>
    <row r="66" spans="1:14" s="59" customFormat="1" ht="15.75" customHeight="1">
      <c r="A66" s="4">
        <f t="shared" si="1"/>
        <v>59</v>
      </c>
      <c r="B66" s="22" t="s">
        <v>49</v>
      </c>
      <c r="C66" s="21" t="s">
        <v>24</v>
      </c>
      <c r="D66" s="63" t="s">
        <v>138</v>
      </c>
      <c r="E66" s="63" t="s">
        <v>139</v>
      </c>
      <c r="F66" s="62" t="s">
        <v>229</v>
      </c>
      <c r="G66" s="54">
        <v>0.7729166666666667</v>
      </c>
      <c r="H66" s="54">
        <v>0.8222222222222223</v>
      </c>
      <c r="I66" s="55">
        <f t="shared" si="6"/>
        <v>0.0493055555555556</v>
      </c>
      <c r="J66" s="56"/>
      <c r="K66" s="56"/>
      <c r="L66" s="56"/>
      <c r="M66" s="57">
        <v>1</v>
      </c>
      <c r="N66" s="60" t="s">
        <v>298</v>
      </c>
    </row>
    <row r="67" spans="1:14" s="59" customFormat="1" ht="15" customHeight="1">
      <c r="A67" s="4">
        <f t="shared" si="1"/>
        <v>60</v>
      </c>
      <c r="B67" s="22" t="s">
        <v>49</v>
      </c>
      <c r="C67" s="21" t="s">
        <v>24</v>
      </c>
      <c r="D67" s="63" t="s">
        <v>138</v>
      </c>
      <c r="E67" s="63" t="s">
        <v>139</v>
      </c>
      <c r="F67" s="62" t="s">
        <v>229</v>
      </c>
      <c r="G67" s="54">
        <v>0.8222222222222223</v>
      </c>
      <c r="H67" s="54">
        <v>0.9451388888888889</v>
      </c>
      <c r="I67" s="55">
        <f t="shared" si="6"/>
        <v>0.12291666666666656</v>
      </c>
      <c r="J67" s="56"/>
      <c r="K67" s="56"/>
      <c r="L67" s="56"/>
      <c r="M67" s="57">
        <v>1</v>
      </c>
      <c r="N67" s="58" t="s">
        <v>293</v>
      </c>
    </row>
    <row r="68" spans="1:14" s="59" customFormat="1" ht="15" customHeight="1">
      <c r="A68" s="4">
        <f t="shared" si="1"/>
        <v>61</v>
      </c>
      <c r="B68" s="22" t="s">
        <v>49</v>
      </c>
      <c r="C68" s="21" t="s">
        <v>40</v>
      </c>
      <c r="D68" s="63" t="s">
        <v>39</v>
      </c>
      <c r="E68" s="63" t="s">
        <v>39</v>
      </c>
      <c r="F68" s="62" t="s">
        <v>229</v>
      </c>
      <c r="G68" s="54">
        <v>0.9652777777777778</v>
      </c>
      <c r="H68" s="54">
        <v>0.9680555555555556</v>
      </c>
      <c r="I68" s="55">
        <f t="shared" si="6"/>
        <v>0.002777777777777768</v>
      </c>
      <c r="J68" s="56"/>
      <c r="K68" s="56"/>
      <c r="L68" s="56">
        <v>1</v>
      </c>
      <c r="M68" s="57"/>
      <c r="N68" s="58" t="s">
        <v>220</v>
      </c>
    </row>
    <row r="69" spans="1:14" s="59" customFormat="1" ht="15" customHeight="1">
      <c r="A69" s="4">
        <f t="shared" si="1"/>
        <v>62</v>
      </c>
      <c r="B69" s="22" t="s">
        <v>49</v>
      </c>
      <c r="C69" s="21" t="s">
        <v>31</v>
      </c>
      <c r="D69" s="63" t="s">
        <v>138</v>
      </c>
      <c r="E69" s="63" t="s">
        <v>139</v>
      </c>
      <c r="F69" s="62" t="s">
        <v>229</v>
      </c>
      <c r="G69" s="54">
        <v>0.9659722222222222</v>
      </c>
      <c r="H69" s="54">
        <v>0.96875</v>
      </c>
      <c r="I69" s="55">
        <f t="shared" si="6"/>
        <v>0.002777777777777768</v>
      </c>
      <c r="J69" s="56"/>
      <c r="K69" s="56"/>
      <c r="L69" s="56"/>
      <c r="M69" s="57">
        <v>1</v>
      </c>
      <c r="N69" s="58" t="s">
        <v>220</v>
      </c>
    </row>
    <row r="70" spans="1:14" s="59" customFormat="1" ht="15" customHeight="1">
      <c r="A70" s="4">
        <f t="shared" si="1"/>
        <v>63</v>
      </c>
      <c r="B70" s="22" t="s">
        <v>49</v>
      </c>
      <c r="C70" s="21" t="s">
        <v>24</v>
      </c>
      <c r="D70" s="63" t="s">
        <v>138</v>
      </c>
      <c r="E70" s="63" t="s">
        <v>139</v>
      </c>
      <c r="F70" s="62" t="s">
        <v>229</v>
      </c>
      <c r="G70" s="54">
        <v>0.9659722222222222</v>
      </c>
      <c r="H70" s="54">
        <v>0.970138888888889</v>
      </c>
      <c r="I70" s="55">
        <f t="shared" si="6"/>
        <v>0.004166666666666763</v>
      </c>
      <c r="J70" s="56"/>
      <c r="K70" s="56"/>
      <c r="L70" s="56"/>
      <c r="M70" s="57">
        <v>1</v>
      </c>
      <c r="N70" s="60" t="s">
        <v>299</v>
      </c>
    </row>
    <row r="71" spans="1:14" s="59" customFormat="1" ht="15">
      <c r="A71" s="4">
        <f t="shared" si="1"/>
        <v>64</v>
      </c>
      <c r="B71" s="22" t="s">
        <v>49</v>
      </c>
      <c r="C71" s="21" t="s">
        <v>24</v>
      </c>
      <c r="D71" s="63" t="s">
        <v>138</v>
      </c>
      <c r="E71" s="63" t="s">
        <v>139</v>
      </c>
      <c r="F71" s="53" t="s">
        <v>230</v>
      </c>
      <c r="G71" s="54">
        <v>0.4597222222222222</v>
      </c>
      <c r="H71" s="54">
        <v>0.4694444444444445</v>
      </c>
      <c r="I71" s="55">
        <f t="shared" si="6"/>
        <v>0.009722222222222299</v>
      </c>
      <c r="J71" s="56"/>
      <c r="K71" s="56"/>
      <c r="L71" s="56">
        <v>1</v>
      </c>
      <c r="M71" s="57"/>
      <c r="N71" s="60" t="s">
        <v>300</v>
      </c>
    </row>
    <row r="72" spans="1:14" s="59" customFormat="1" ht="15.75" customHeight="1">
      <c r="A72" s="4">
        <f t="shared" si="1"/>
        <v>65</v>
      </c>
      <c r="B72" s="22" t="s">
        <v>48</v>
      </c>
      <c r="C72" s="21" t="s">
        <v>40</v>
      </c>
      <c r="D72" s="21" t="s">
        <v>39</v>
      </c>
      <c r="E72" s="21" t="s">
        <v>39</v>
      </c>
      <c r="F72" s="53" t="s">
        <v>231</v>
      </c>
      <c r="G72" s="54">
        <v>0.3847222222222222</v>
      </c>
      <c r="H72" s="54">
        <v>0.38680555555555557</v>
      </c>
      <c r="I72" s="55">
        <f t="shared" si="6"/>
        <v>0.0020833333333333814</v>
      </c>
      <c r="J72" s="56"/>
      <c r="K72" s="56"/>
      <c r="L72" s="56">
        <v>1</v>
      </c>
      <c r="M72" s="57"/>
      <c r="N72" s="58" t="s">
        <v>220</v>
      </c>
    </row>
    <row r="73" spans="1:14" s="59" customFormat="1" ht="15">
      <c r="A73" s="4">
        <f t="shared" si="1"/>
        <v>66</v>
      </c>
      <c r="B73" s="22" t="s">
        <v>48</v>
      </c>
      <c r="C73" s="21" t="s">
        <v>137</v>
      </c>
      <c r="D73" s="21" t="s">
        <v>138</v>
      </c>
      <c r="E73" s="21" t="s">
        <v>139</v>
      </c>
      <c r="F73" s="53" t="s">
        <v>231</v>
      </c>
      <c r="G73" s="54">
        <v>0.3861111111111111</v>
      </c>
      <c r="H73" s="54">
        <v>0.3979166666666667</v>
      </c>
      <c r="I73" s="55">
        <f t="shared" si="6"/>
        <v>0.011805555555555569</v>
      </c>
      <c r="J73" s="56"/>
      <c r="K73" s="56"/>
      <c r="L73" s="56"/>
      <c r="M73" s="57">
        <v>1</v>
      </c>
      <c r="N73" s="22" t="s">
        <v>232</v>
      </c>
    </row>
    <row r="74" spans="1:14" ht="44.25" customHeight="1">
      <c r="A74" s="4">
        <f aca="true" t="shared" si="7" ref="A74:A137">A73+1</f>
        <v>67</v>
      </c>
      <c r="B74" s="22" t="s">
        <v>48</v>
      </c>
      <c r="C74" s="21" t="s">
        <v>22</v>
      </c>
      <c r="D74" s="21" t="s">
        <v>138</v>
      </c>
      <c r="E74" s="21" t="s">
        <v>139</v>
      </c>
      <c r="F74" s="53" t="s">
        <v>231</v>
      </c>
      <c r="G74" s="54">
        <v>0.3861111111111111</v>
      </c>
      <c r="H74" s="54">
        <v>0.4055555555555555</v>
      </c>
      <c r="I74" s="55">
        <f t="shared" si="6"/>
        <v>0.019444444444444375</v>
      </c>
      <c r="J74" s="56"/>
      <c r="K74" s="56"/>
      <c r="L74" s="56"/>
      <c r="M74" s="57">
        <v>1</v>
      </c>
      <c r="N74" s="60" t="s">
        <v>301</v>
      </c>
    </row>
    <row r="75" spans="1:14" ht="15">
      <c r="A75" s="4">
        <f t="shared" si="7"/>
        <v>68</v>
      </c>
      <c r="B75" s="22" t="s">
        <v>45</v>
      </c>
      <c r="C75" s="21" t="s">
        <v>25</v>
      </c>
      <c r="D75" s="21" t="s">
        <v>124</v>
      </c>
      <c r="E75" s="21" t="s">
        <v>125</v>
      </c>
      <c r="F75" s="53" t="s">
        <v>231</v>
      </c>
      <c r="G75" s="54">
        <v>0.5361111111111111</v>
      </c>
      <c r="H75" s="54">
        <v>0.5826388888888888</v>
      </c>
      <c r="I75" s="55">
        <f t="shared" si="6"/>
        <v>0.046527777777777724</v>
      </c>
      <c r="J75" s="56"/>
      <c r="K75" s="56"/>
      <c r="L75" s="56">
        <v>1</v>
      </c>
      <c r="M75" s="57"/>
      <c r="N75" s="22" t="s">
        <v>302</v>
      </c>
    </row>
    <row r="76" spans="1:14" ht="15">
      <c r="A76" s="4">
        <f t="shared" si="7"/>
        <v>69</v>
      </c>
      <c r="B76" s="22" t="s">
        <v>49</v>
      </c>
      <c r="C76" s="21" t="s">
        <v>31</v>
      </c>
      <c r="D76" s="21" t="s">
        <v>138</v>
      </c>
      <c r="E76" s="21" t="s">
        <v>139</v>
      </c>
      <c r="F76" s="53" t="s">
        <v>234</v>
      </c>
      <c r="G76" s="54">
        <v>0.6666666666666666</v>
      </c>
      <c r="H76" s="54">
        <v>0.6798611111111111</v>
      </c>
      <c r="I76" s="55">
        <f t="shared" si="6"/>
        <v>0.013194444444444509</v>
      </c>
      <c r="J76" s="56"/>
      <c r="K76" s="56"/>
      <c r="L76" s="56">
        <v>1</v>
      </c>
      <c r="M76" s="56"/>
      <c r="N76" s="60" t="s">
        <v>303</v>
      </c>
    </row>
    <row r="77" spans="1:14" s="16" customFormat="1" ht="15">
      <c r="A77" s="4">
        <f t="shared" si="7"/>
        <v>70</v>
      </c>
      <c r="B77" s="22" t="s">
        <v>48</v>
      </c>
      <c r="C77" s="21" t="s">
        <v>41</v>
      </c>
      <c r="D77" s="21" t="s">
        <v>39</v>
      </c>
      <c r="E77" s="21" t="s">
        <v>39</v>
      </c>
      <c r="F77" s="53" t="s">
        <v>234</v>
      </c>
      <c r="G77" s="54">
        <v>0.81875</v>
      </c>
      <c r="H77" s="54">
        <v>0.8208333333333333</v>
      </c>
      <c r="I77" s="55">
        <f>H77-G77</f>
        <v>0.002083333333333326</v>
      </c>
      <c r="J77" s="56"/>
      <c r="K77" s="56"/>
      <c r="L77" s="56">
        <v>1</v>
      </c>
      <c r="M77" s="56"/>
      <c r="N77" s="58" t="s">
        <v>220</v>
      </c>
    </row>
    <row r="78" spans="1:14" s="16" customFormat="1" ht="15">
      <c r="A78" s="4">
        <f t="shared" si="7"/>
        <v>71</v>
      </c>
      <c r="B78" s="22" t="s">
        <v>48</v>
      </c>
      <c r="C78" s="21" t="s">
        <v>23</v>
      </c>
      <c r="D78" s="21" t="s">
        <v>138</v>
      </c>
      <c r="E78" s="21" t="s">
        <v>139</v>
      </c>
      <c r="F78" s="53" t="s">
        <v>234</v>
      </c>
      <c r="G78" s="54">
        <v>0.8194444444444445</v>
      </c>
      <c r="H78" s="54">
        <v>0.8222222222222223</v>
      </c>
      <c r="I78" s="55">
        <f>H78-G78</f>
        <v>0.002777777777777768</v>
      </c>
      <c r="J78" s="56"/>
      <c r="K78" s="56"/>
      <c r="L78" s="56"/>
      <c r="M78" s="56">
        <v>1</v>
      </c>
      <c r="N78" s="60" t="s">
        <v>255</v>
      </c>
    </row>
    <row r="79" spans="1:14" s="16" customFormat="1" ht="15">
      <c r="A79" s="4">
        <f t="shared" si="7"/>
        <v>72</v>
      </c>
      <c r="B79" s="22" t="s">
        <v>48</v>
      </c>
      <c r="C79" s="21" t="s">
        <v>141</v>
      </c>
      <c r="D79" s="21" t="s">
        <v>138</v>
      </c>
      <c r="E79" s="21" t="s">
        <v>139</v>
      </c>
      <c r="F79" s="53" t="s">
        <v>234</v>
      </c>
      <c r="G79" s="54">
        <v>0.8194444444444445</v>
      </c>
      <c r="H79" s="54">
        <v>0.8222222222222223</v>
      </c>
      <c r="I79" s="55">
        <f aca="true" t="shared" si="8" ref="I79:I123">H79-G79</f>
        <v>0.002777777777777768</v>
      </c>
      <c r="J79" s="56"/>
      <c r="K79" s="56"/>
      <c r="L79" s="56"/>
      <c r="M79" s="56">
        <v>1</v>
      </c>
      <c r="N79" s="60" t="s">
        <v>255</v>
      </c>
    </row>
    <row r="80" spans="1:14" s="16" customFormat="1" ht="15">
      <c r="A80" s="4">
        <f t="shared" si="7"/>
        <v>73</v>
      </c>
      <c r="B80" s="22" t="s">
        <v>48</v>
      </c>
      <c r="C80" s="21" t="s">
        <v>26</v>
      </c>
      <c r="D80" s="21" t="s">
        <v>138</v>
      </c>
      <c r="E80" s="21" t="s">
        <v>139</v>
      </c>
      <c r="F80" s="53" t="s">
        <v>234</v>
      </c>
      <c r="G80" s="54">
        <v>0.8194444444444445</v>
      </c>
      <c r="H80" s="54">
        <v>0.8222222222222223</v>
      </c>
      <c r="I80" s="55">
        <f t="shared" si="8"/>
        <v>0.002777777777777768</v>
      </c>
      <c r="J80" s="56"/>
      <c r="K80" s="56"/>
      <c r="L80" s="56"/>
      <c r="M80" s="56">
        <v>1</v>
      </c>
      <c r="N80" s="60" t="s">
        <v>256</v>
      </c>
    </row>
    <row r="81" spans="1:14" s="16" customFormat="1" ht="15">
      <c r="A81" s="4">
        <f t="shared" si="7"/>
        <v>74</v>
      </c>
      <c r="B81" s="22" t="s">
        <v>44</v>
      </c>
      <c r="C81" s="21" t="s">
        <v>20</v>
      </c>
      <c r="D81" s="21" t="s">
        <v>106</v>
      </c>
      <c r="E81" s="21" t="s">
        <v>107</v>
      </c>
      <c r="F81" s="53" t="s">
        <v>234</v>
      </c>
      <c r="G81" s="54">
        <v>0.9375</v>
      </c>
      <c r="H81" s="54">
        <v>0.9597222222222223</v>
      </c>
      <c r="I81" s="55">
        <f t="shared" si="8"/>
        <v>0.022222222222222254</v>
      </c>
      <c r="J81" s="56"/>
      <c r="K81" s="56">
        <v>1</v>
      </c>
      <c r="L81" s="56"/>
      <c r="M81" s="56"/>
      <c r="N81" s="58" t="s">
        <v>220</v>
      </c>
    </row>
    <row r="82" spans="1:14" s="16" customFormat="1" ht="17.25" customHeight="1">
      <c r="A82" s="4">
        <f t="shared" si="7"/>
        <v>75</v>
      </c>
      <c r="B82" s="22" t="s">
        <v>44</v>
      </c>
      <c r="C82" s="21" t="s">
        <v>20</v>
      </c>
      <c r="D82" s="21" t="s">
        <v>106</v>
      </c>
      <c r="E82" s="21" t="s">
        <v>107</v>
      </c>
      <c r="F82" s="53" t="s">
        <v>234</v>
      </c>
      <c r="G82" s="38">
        <v>0.9895833333333334</v>
      </c>
      <c r="H82" s="38">
        <v>0.008333333333333333</v>
      </c>
      <c r="I82" s="39">
        <v>0.01875</v>
      </c>
      <c r="J82" s="2"/>
      <c r="K82" s="2">
        <v>1</v>
      </c>
      <c r="L82" s="2"/>
      <c r="M82" s="2"/>
      <c r="N82" s="40" t="s">
        <v>304</v>
      </c>
    </row>
    <row r="83" spans="1:14" s="16" customFormat="1" ht="15">
      <c r="A83" s="4">
        <f t="shared" si="7"/>
        <v>76</v>
      </c>
      <c r="B83" s="22" t="s">
        <v>49</v>
      </c>
      <c r="C83" s="21" t="s">
        <v>31</v>
      </c>
      <c r="D83" s="21" t="s">
        <v>138</v>
      </c>
      <c r="E83" s="21" t="s">
        <v>139</v>
      </c>
      <c r="F83" s="42" t="s">
        <v>235</v>
      </c>
      <c r="G83" s="38">
        <v>0.17916666666666667</v>
      </c>
      <c r="H83" s="38">
        <v>0.18611111111111112</v>
      </c>
      <c r="I83" s="39">
        <f t="shared" si="8"/>
        <v>0.0069444444444444475</v>
      </c>
      <c r="J83" s="2"/>
      <c r="K83" s="2"/>
      <c r="L83" s="2">
        <v>1</v>
      </c>
      <c r="M83" s="2"/>
      <c r="N83" s="40" t="s">
        <v>305</v>
      </c>
    </row>
    <row r="84" spans="1:14" s="16" customFormat="1" ht="91.5" customHeight="1">
      <c r="A84" s="4">
        <f t="shared" si="7"/>
        <v>77</v>
      </c>
      <c r="B84" s="22" t="s">
        <v>50</v>
      </c>
      <c r="C84" s="19" t="s">
        <v>164</v>
      </c>
      <c r="D84" s="21" t="s">
        <v>39</v>
      </c>
      <c r="E84" s="21" t="s">
        <v>39</v>
      </c>
      <c r="F84" s="42" t="s">
        <v>236</v>
      </c>
      <c r="G84" s="38">
        <v>0.19236111111111112</v>
      </c>
      <c r="H84" s="38">
        <v>0.19236111111111112</v>
      </c>
      <c r="I84" s="39">
        <f t="shared" si="8"/>
        <v>0</v>
      </c>
      <c r="J84" s="2"/>
      <c r="K84" s="2"/>
      <c r="L84" s="2"/>
      <c r="M84" s="52">
        <v>1</v>
      </c>
      <c r="N84" s="40" t="s">
        <v>306</v>
      </c>
    </row>
    <row r="85" spans="1:14" s="16" customFormat="1" ht="18" customHeight="1">
      <c r="A85" s="4">
        <f t="shared" si="7"/>
        <v>78</v>
      </c>
      <c r="B85" s="22" t="s">
        <v>49</v>
      </c>
      <c r="C85" s="21" t="s">
        <v>40</v>
      </c>
      <c r="D85" s="63" t="s">
        <v>39</v>
      </c>
      <c r="E85" s="63" t="s">
        <v>39</v>
      </c>
      <c r="F85" s="53" t="s">
        <v>236</v>
      </c>
      <c r="G85" s="54">
        <v>0.40625</v>
      </c>
      <c r="H85" s="54">
        <v>0.4131944444444444</v>
      </c>
      <c r="I85" s="55">
        <f>H85-G85</f>
        <v>0.00694444444444442</v>
      </c>
      <c r="J85" s="56"/>
      <c r="K85" s="56"/>
      <c r="L85" s="56">
        <v>1</v>
      </c>
      <c r="M85" s="56"/>
      <c r="N85" s="60" t="s">
        <v>220</v>
      </c>
    </row>
    <row r="86" spans="1:14" ht="15">
      <c r="A86" s="4">
        <f t="shared" si="7"/>
        <v>79</v>
      </c>
      <c r="B86" s="22" t="s">
        <v>49</v>
      </c>
      <c r="C86" s="21" t="s">
        <v>31</v>
      </c>
      <c r="D86" s="63" t="s">
        <v>138</v>
      </c>
      <c r="E86" s="63" t="s">
        <v>139</v>
      </c>
      <c r="F86" s="53" t="s">
        <v>236</v>
      </c>
      <c r="G86" s="54">
        <v>0.40972222222222227</v>
      </c>
      <c r="H86" s="54">
        <v>0.4375</v>
      </c>
      <c r="I86" s="55">
        <f t="shared" si="8"/>
        <v>0.027777777777777735</v>
      </c>
      <c r="J86" s="56"/>
      <c r="K86" s="56"/>
      <c r="L86" s="56"/>
      <c r="M86" s="56">
        <v>1</v>
      </c>
      <c r="N86" s="68" t="s">
        <v>307</v>
      </c>
    </row>
    <row r="87" spans="1:14" s="16" customFormat="1" ht="15">
      <c r="A87" s="4">
        <f t="shared" si="7"/>
        <v>80</v>
      </c>
      <c r="B87" s="22" t="s">
        <v>49</v>
      </c>
      <c r="C87" s="21" t="s">
        <v>24</v>
      </c>
      <c r="D87" s="63" t="s">
        <v>138</v>
      </c>
      <c r="E87" s="63" t="s">
        <v>139</v>
      </c>
      <c r="F87" s="53" t="s">
        <v>236</v>
      </c>
      <c r="G87" s="54">
        <v>0.40972222222222227</v>
      </c>
      <c r="H87" s="54">
        <v>0.4680555555555555</v>
      </c>
      <c r="I87" s="55">
        <v>0.0604166666666667</v>
      </c>
      <c r="J87" s="56"/>
      <c r="K87" s="56"/>
      <c r="L87" s="56"/>
      <c r="M87" s="56">
        <v>1</v>
      </c>
      <c r="N87" s="68" t="s">
        <v>307</v>
      </c>
    </row>
    <row r="88" spans="1:14" s="16" customFormat="1" ht="15">
      <c r="A88" s="4">
        <f t="shared" si="7"/>
        <v>81</v>
      </c>
      <c r="B88" s="22" t="s">
        <v>45</v>
      </c>
      <c r="C88" s="21" t="s">
        <v>19</v>
      </c>
      <c r="D88" s="21" t="s">
        <v>124</v>
      </c>
      <c r="E88" s="21" t="s">
        <v>155</v>
      </c>
      <c r="F88" s="62" t="s">
        <v>257</v>
      </c>
      <c r="G88" s="54">
        <v>0.10486111111111111</v>
      </c>
      <c r="H88" s="54">
        <v>0.11944444444444445</v>
      </c>
      <c r="I88" s="55">
        <f t="shared" si="8"/>
        <v>0.014583333333333337</v>
      </c>
      <c r="J88" s="56"/>
      <c r="K88" s="56"/>
      <c r="L88" s="56">
        <v>1</v>
      </c>
      <c r="M88" s="56"/>
      <c r="N88" s="60" t="s">
        <v>308</v>
      </c>
    </row>
    <row r="89" spans="1:14" s="16" customFormat="1" ht="15">
      <c r="A89" s="4">
        <f t="shared" si="7"/>
        <v>82</v>
      </c>
      <c r="B89" s="66" t="s">
        <v>43</v>
      </c>
      <c r="C89" s="22" t="s">
        <v>172</v>
      </c>
      <c r="D89" s="21" t="s">
        <v>39</v>
      </c>
      <c r="E89" s="21" t="s">
        <v>39</v>
      </c>
      <c r="F89" s="62" t="s">
        <v>237</v>
      </c>
      <c r="G89" s="54">
        <v>0.6069444444444444</v>
      </c>
      <c r="H89" s="54">
        <v>0.6083333333333333</v>
      </c>
      <c r="I89" s="55">
        <f t="shared" si="8"/>
        <v>0.001388888888888884</v>
      </c>
      <c r="J89" s="56">
        <v>1</v>
      </c>
      <c r="K89" s="56"/>
      <c r="L89" s="56"/>
      <c r="M89" s="56"/>
      <c r="N89" s="58" t="s">
        <v>220</v>
      </c>
    </row>
    <row r="90" spans="1:14" s="16" customFormat="1" ht="15">
      <c r="A90" s="4">
        <f t="shared" si="7"/>
        <v>83</v>
      </c>
      <c r="B90" s="22" t="s">
        <v>43</v>
      </c>
      <c r="C90" s="21" t="s">
        <v>92</v>
      </c>
      <c r="D90" s="21" t="s">
        <v>39</v>
      </c>
      <c r="E90" s="21" t="s">
        <v>94</v>
      </c>
      <c r="F90" s="62" t="s">
        <v>237</v>
      </c>
      <c r="G90" s="54">
        <v>0.6201388888888889</v>
      </c>
      <c r="H90" s="54">
        <v>0.6243055555555556</v>
      </c>
      <c r="I90" s="55">
        <f t="shared" si="8"/>
        <v>0.004166666666666652</v>
      </c>
      <c r="J90" s="56">
        <v>1</v>
      </c>
      <c r="K90" s="56"/>
      <c r="L90" s="56"/>
      <c r="M90" s="56"/>
      <c r="N90" s="58" t="s">
        <v>220</v>
      </c>
    </row>
    <row r="91" spans="1:14" s="16" customFormat="1" ht="15">
      <c r="A91" s="4">
        <f t="shared" si="7"/>
        <v>84</v>
      </c>
      <c r="B91" s="22" t="s">
        <v>43</v>
      </c>
      <c r="C91" s="21" t="s">
        <v>40</v>
      </c>
      <c r="D91" s="21" t="s">
        <v>39</v>
      </c>
      <c r="E91" s="21" t="s">
        <v>39</v>
      </c>
      <c r="F91" s="62" t="s">
        <v>237</v>
      </c>
      <c r="G91" s="54">
        <v>0.6201388888888889</v>
      </c>
      <c r="H91" s="54">
        <v>0.6236111111111111</v>
      </c>
      <c r="I91" s="55">
        <f t="shared" si="8"/>
        <v>0.00347222222222221</v>
      </c>
      <c r="J91" s="56">
        <v>1</v>
      </c>
      <c r="K91" s="56"/>
      <c r="L91" s="56"/>
      <c r="M91" s="56"/>
      <c r="N91" s="58" t="s">
        <v>220</v>
      </c>
    </row>
    <row r="92" spans="1:14" s="16" customFormat="1" ht="15">
      <c r="A92" s="4">
        <f t="shared" si="7"/>
        <v>85</v>
      </c>
      <c r="B92" s="22" t="s">
        <v>43</v>
      </c>
      <c r="C92" s="21" t="s">
        <v>97</v>
      </c>
      <c r="D92" s="21" t="s">
        <v>98</v>
      </c>
      <c r="E92" s="21" t="s">
        <v>99</v>
      </c>
      <c r="F92" s="62" t="s">
        <v>237</v>
      </c>
      <c r="G92" s="54">
        <v>0.6256944444444444</v>
      </c>
      <c r="H92" s="54">
        <v>0.6305555555555555</v>
      </c>
      <c r="I92" s="55">
        <f t="shared" si="8"/>
        <v>0.004861111111111094</v>
      </c>
      <c r="J92" s="56">
        <v>1</v>
      </c>
      <c r="K92" s="56"/>
      <c r="L92" s="56"/>
      <c r="M92" s="56"/>
      <c r="N92" s="58" t="s">
        <v>220</v>
      </c>
    </row>
    <row r="93" spans="1:14" s="16" customFormat="1" ht="15">
      <c r="A93" s="4">
        <f t="shared" si="7"/>
        <v>86</v>
      </c>
      <c r="B93" s="22" t="s">
        <v>43</v>
      </c>
      <c r="C93" s="21" t="s">
        <v>97</v>
      </c>
      <c r="D93" s="21" t="s">
        <v>98</v>
      </c>
      <c r="E93" s="21" t="s">
        <v>99</v>
      </c>
      <c r="F93" s="62" t="s">
        <v>237</v>
      </c>
      <c r="G93" s="54">
        <v>0.6354166666666666</v>
      </c>
      <c r="H93" s="54">
        <v>0.6993055555555556</v>
      </c>
      <c r="I93" s="55">
        <f t="shared" si="8"/>
        <v>0.063888888888889</v>
      </c>
      <c r="J93" s="56"/>
      <c r="K93" s="56"/>
      <c r="L93" s="56"/>
      <c r="M93" s="56">
        <v>1</v>
      </c>
      <c r="N93" s="66" t="s">
        <v>309</v>
      </c>
    </row>
    <row r="94" spans="1:14" s="16" customFormat="1" ht="15">
      <c r="A94" s="4">
        <f t="shared" si="7"/>
        <v>87</v>
      </c>
      <c r="B94" s="22" t="s">
        <v>43</v>
      </c>
      <c r="C94" s="21" t="s">
        <v>104</v>
      </c>
      <c r="D94" s="21" t="s">
        <v>201</v>
      </c>
      <c r="E94" s="21" t="s">
        <v>202</v>
      </c>
      <c r="F94" s="62" t="s">
        <v>237</v>
      </c>
      <c r="G94" s="54">
        <v>0.6305555555555555</v>
      </c>
      <c r="H94" s="54">
        <v>0.6666666666666666</v>
      </c>
      <c r="I94" s="55">
        <f t="shared" si="8"/>
        <v>0.036111111111111094</v>
      </c>
      <c r="J94" s="56"/>
      <c r="K94" s="56"/>
      <c r="L94" s="56"/>
      <c r="M94" s="56">
        <v>1</v>
      </c>
      <c r="N94" s="58" t="s">
        <v>258</v>
      </c>
    </row>
    <row r="95" spans="1:14" s="16" customFormat="1" ht="15">
      <c r="A95" s="4">
        <f t="shared" si="7"/>
        <v>88</v>
      </c>
      <c r="B95" s="22" t="s">
        <v>43</v>
      </c>
      <c r="C95" s="21" t="s">
        <v>102</v>
      </c>
      <c r="D95" s="21" t="s">
        <v>39</v>
      </c>
      <c r="E95" s="21" t="s">
        <v>103</v>
      </c>
      <c r="F95" s="62" t="s">
        <v>237</v>
      </c>
      <c r="G95" s="54">
        <v>0.6569444444444444</v>
      </c>
      <c r="H95" s="54">
        <v>0.6590277777777778</v>
      </c>
      <c r="I95" s="55">
        <f t="shared" si="8"/>
        <v>0.002083333333333326</v>
      </c>
      <c r="J95" s="56">
        <v>1</v>
      </c>
      <c r="K95" s="56"/>
      <c r="L95" s="56"/>
      <c r="M95" s="56"/>
      <c r="N95" s="58" t="s">
        <v>220</v>
      </c>
    </row>
    <row r="96" spans="1:14" s="16" customFormat="1" ht="15">
      <c r="A96" s="4">
        <f t="shared" si="7"/>
        <v>89</v>
      </c>
      <c r="B96" s="22" t="s">
        <v>43</v>
      </c>
      <c r="C96" s="21" t="s">
        <v>41</v>
      </c>
      <c r="D96" s="21" t="s">
        <v>39</v>
      </c>
      <c r="E96" s="21" t="s">
        <v>39</v>
      </c>
      <c r="F96" s="62" t="s">
        <v>237</v>
      </c>
      <c r="G96" s="54">
        <v>0.7069444444444444</v>
      </c>
      <c r="H96" s="54">
        <v>0.7076388888888889</v>
      </c>
      <c r="I96" s="55">
        <f t="shared" si="8"/>
        <v>0.000694444444444553</v>
      </c>
      <c r="J96" s="56">
        <v>1</v>
      </c>
      <c r="K96" s="56"/>
      <c r="L96" s="56"/>
      <c r="M96" s="56"/>
      <c r="N96" s="58" t="s">
        <v>220</v>
      </c>
    </row>
    <row r="97" spans="1:14" s="16" customFormat="1" ht="15">
      <c r="A97" s="4">
        <f t="shared" si="7"/>
        <v>90</v>
      </c>
      <c r="B97" s="22" t="s">
        <v>43</v>
      </c>
      <c r="C97" s="21" t="s">
        <v>104</v>
      </c>
      <c r="D97" s="21" t="s">
        <v>201</v>
      </c>
      <c r="E97" s="21" t="s">
        <v>202</v>
      </c>
      <c r="F97" s="62" t="s">
        <v>237</v>
      </c>
      <c r="G97" s="54">
        <v>0.7069444444444444</v>
      </c>
      <c r="H97" s="54">
        <v>0.7076388888888889</v>
      </c>
      <c r="I97" s="55">
        <f t="shared" si="8"/>
        <v>0.000694444444444553</v>
      </c>
      <c r="J97" s="56"/>
      <c r="K97" s="56"/>
      <c r="L97" s="56"/>
      <c r="M97" s="56">
        <v>1</v>
      </c>
      <c r="N97" s="58" t="s">
        <v>220</v>
      </c>
    </row>
    <row r="98" spans="1:14" s="16" customFormat="1" ht="15">
      <c r="A98" s="4">
        <f t="shared" si="7"/>
        <v>91</v>
      </c>
      <c r="B98" s="22" t="s">
        <v>43</v>
      </c>
      <c r="C98" s="21" t="s">
        <v>102</v>
      </c>
      <c r="D98" s="21" t="s">
        <v>39</v>
      </c>
      <c r="E98" s="21" t="s">
        <v>103</v>
      </c>
      <c r="F98" s="62" t="s">
        <v>237</v>
      </c>
      <c r="G98" s="54">
        <v>0.7069444444444444</v>
      </c>
      <c r="H98" s="54">
        <v>0.7083333333333334</v>
      </c>
      <c r="I98" s="55">
        <f t="shared" si="8"/>
        <v>0.001388888888888995</v>
      </c>
      <c r="J98" s="56"/>
      <c r="K98" s="56"/>
      <c r="L98" s="56"/>
      <c r="M98" s="56">
        <v>1</v>
      </c>
      <c r="N98" s="58" t="s">
        <v>220</v>
      </c>
    </row>
    <row r="99" spans="1:14" s="16" customFormat="1" ht="15">
      <c r="A99" s="4">
        <f t="shared" si="7"/>
        <v>92</v>
      </c>
      <c r="B99" s="22" t="s">
        <v>43</v>
      </c>
      <c r="C99" s="21" t="s">
        <v>101</v>
      </c>
      <c r="D99" s="21" t="s">
        <v>198</v>
      </c>
      <c r="E99" s="21" t="s">
        <v>200</v>
      </c>
      <c r="F99" s="62" t="s">
        <v>237</v>
      </c>
      <c r="G99" s="54">
        <v>0.7069444444444444</v>
      </c>
      <c r="H99" s="54">
        <v>0.7083333333333334</v>
      </c>
      <c r="I99" s="55">
        <f t="shared" si="8"/>
        <v>0.001388888888888995</v>
      </c>
      <c r="J99" s="56"/>
      <c r="K99" s="56"/>
      <c r="L99" s="56"/>
      <c r="M99" s="56">
        <v>1</v>
      </c>
      <c r="N99" s="58" t="s">
        <v>220</v>
      </c>
    </row>
    <row r="100" spans="1:14" s="16" customFormat="1" ht="15">
      <c r="A100" s="4">
        <f t="shared" si="7"/>
        <v>93</v>
      </c>
      <c r="B100" s="22" t="s">
        <v>43</v>
      </c>
      <c r="C100" s="21" t="s">
        <v>97</v>
      </c>
      <c r="D100" s="21" t="s">
        <v>98</v>
      </c>
      <c r="E100" s="21" t="s">
        <v>99</v>
      </c>
      <c r="F100" s="62" t="s">
        <v>237</v>
      </c>
      <c r="G100" s="54">
        <v>0.7069444444444444</v>
      </c>
      <c r="H100" s="54">
        <v>0.9229166666666666</v>
      </c>
      <c r="I100" s="55">
        <f t="shared" si="8"/>
        <v>0.21597222222222223</v>
      </c>
      <c r="J100" s="56">
        <v>1</v>
      </c>
      <c r="K100" s="56"/>
      <c r="L100" s="56"/>
      <c r="M100" s="56"/>
      <c r="N100" s="58" t="s">
        <v>220</v>
      </c>
    </row>
    <row r="101" spans="1:14" s="16" customFormat="1" ht="15">
      <c r="A101" s="4">
        <f t="shared" si="7"/>
        <v>94</v>
      </c>
      <c r="B101" s="22" t="s">
        <v>48</v>
      </c>
      <c r="C101" s="21" t="s">
        <v>40</v>
      </c>
      <c r="D101" s="21" t="s">
        <v>39</v>
      </c>
      <c r="E101" s="21" t="s">
        <v>39</v>
      </c>
      <c r="F101" s="62" t="s">
        <v>237</v>
      </c>
      <c r="G101" s="54">
        <v>0.8784722222222222</v>
      </c>
      <c r="H101" s="54">
        <v>0.8819444444444445</v>
      </c>
      <c r="I101" s="55">
        <f t="shared" si="8"/>
        <v>0.003472222222222321</v>
      </c>
      <c r="J101" s="56"/>
      <c r="K101" s="56"/>
      <c r="L101" s="56">
        <v>1</v>
      </c>
      <c r="M101" s="56"/>
      <c r="N101" s="58" t="s">
        <v>220</v>
      </c>
    </row>
    <row r="102" spans="1:14" s="16" customFormat="1" ht="15">
      <c r="A102" s="4">
        <f t="shared" si="7"/>
        <v>95</v>
      </c>
      <c r="B102" s="22" t="s">
        <v>48</v>
      </c>
      <c r="C102" s="21" t="s">
        <v>137</v>
      </c>
      <c r="D102" s="21" t="s">
        <v>138</v>
      </c>
      <c r="E102" s="21" t="s">
        <v>139</v>
      </c>
      <c r="F102" s="62" t="s">
        <v>237</v>
      </c>
      <c r="G102" s="54">
        <v>0.8791666666666668</v>
      </c>
      <c r="H102" s="54">
        <v>0.8868055555555556</v>
      </c>
      <c r="I102" s="55">
        <f t="shared" si="8"/>
        <v>0.007638888888888862</v>
      </c>
      <c r="J102" s="56"/>
      <c r="K102" s="56"/>
      <c r="L102" s="56"/>
      <c r="M102" s="56">
        <v>1</v>
      </c>
      <c r="N102" s="60" t="s">
        <v>232</v>
      </c>
    </row>
    <row r="103" spans="1:14" s="16" customFormat="1" ht="15">
      <c r="A103" s="4">
        <f t="shared" si="7"/>
        <v>96</v>
      </c>
      <c r="B103" s="22" t="s">
        <v>48</v>
      </c>
      <c r="C103" s="21" t="s">
        <v>22</v>
      </c>
      <c r="D103" s="21" t="s">
        <v>138</v>
      </c>
      <c r="E103" s="21" t="s">
        <v>139</v>
      </c>
      <c r="F103" s="62" t="s">
        <v>237</v>
      </c>
      <c r="G103" s="54">
        <v>0.8791666666666668</v>
      </c>
      <c r="H103" s="54">
        <v>0.8902777777777778</v>
      </c>
      <c r="I103" s="55">
        <f t="shared" si="8"/>
        <v>0.011111111111111072</v>
      </c>
      <c r="J103" s="56"/>
      <c r="K103" s="56"/>
      <c r="L103" s="56"/>
      <c r="M103" s="56">
        <v>1</v>
      </c>
      <c r="N103" s="60" t="s">
        <v>232</v>
      </c>
    </row>
    <row r="104" spans="1:14" s="16" customFormat="1" ht="15">
      <c r="A104" s="4">
        <f t="shared" si="7"/>
        <v>97</v>
      </c>
      <c r="B104" s="22" t="s">
        <v>44</v>
      </c>
      <c r="C104" s="21" t="s">
        <v>20</v>
      </c>
      <c r="D104" s="21" t="s">
        <v>106</v>
      </c>
      <c r="E104" s="21" t="s">
        <v>107</v>
      </c>
      <c r="F104" s="53" t="s">
        <v>238</v>
      </c>
      <c r="G104" s="54">
        <v>0.4979166666666666</v>
      </c>
      <c r="H104" s="54">
        <v>0.5208333333333334</v>
      </c>
      <c r="I104" s="55">
        <f t="shared" si="8"/>
        <v>0.022916666666666752</v>
      </c>
      <c r="J104" s="56"/>
      <c r="K104" s="56"/>
      <c r="L104" s="56">
        <v>1</v>
      </c>
      <c r="M104" s="56"/>
      <c r="N104" s="60" t="s">
        <v>310</v>
      </c>
    </row>
    <row r="105" spans="1:14" s="16" customFormat="1" ht="15">
      <c r="A105" s="4">
        <f t="shared" si="7"/>
        <v>98</v>
      </c>
      <c r="B105" s="22" t="s">
        <v>44</v>
      </c>
      <c r="C105" s="21" t="s">
        <v>27</v>
      </c>
      <c r="D105" s="21" t="s">
        <v>106</v>
      </c>
      <c r="E105" s="21" t="s">
        <v>107</v>
      </c>
      <c r="F105" s="53" t="s">
        <v>238</v>
      </c>
      <c r="G105" s="54">
        <v>0.4979166666666666</v>
      </c>
      <c r="H105" s="54">
        <v>0.5118055555555555</v>
      </c>
      <c r="I105" s="55">
        <f>H105-G105</f>
        <v>0.013888888888888895</v>
      </c>
      <c r="J105" s="56"/>
      <c r="K105" s="56"/>
      <c r="L105" s="56">
        <v>1</v>
      </c>
      <c r="M105" s="56"/>
      <c r="N105" s="60" t="s">
        <v>311</v>
      </c>
    </row>
    <row r="106" spans="1:14" s="16" customFormat="1" ht="15">
      <c r="A106" s="4">
        <f t="shared" si="7"/>
        <v>99</v>
      </c>
      <c r="B106" s="22" t="s">
        <v>44</v>
      </c>
      <c r="C106" s="21" t="s">
        <v>27</v>
      </c>
      <c r="D106" s="21" t="s">
        <v>106</v>
      </c>
      <c r="E106" s="21" t="s">
        <v>107</v>
      </c>
      <c r="F106" s="53" t="s">
        <v>238</v>
      </c>
      <c r="G106" s="54">
        <v>0.5125000000000001</v>
      </c>
      <c r="H106" s="54">
        <v>0.5986111111111111</v>
      </c>
      <c r="I106" s="55">
        <f>H106-G106</f>
        <v>0.08611111111111103</v>
      </c>
      <c r="J106" s="56"/>
      <c r="K106" s="56"/>
      <c r="L106" s="56">
        <v>1</v>
      </c>
      <c r="M106" s="56"/>
      <c r="N106" s="60" t="s">
        <v>312</v>
      </c>
    </row>
    <row r="107" spans="1:14" s="16" customFormat="1" ht="15">
      <c r="A107" s="4">
        <f t="shared" si="7"/>
        <v>100</v>
      </c>
      <c r="B107" s="22" t="s">
        <v>44</v>
      </c>
      <c r="C107" s="21" t="s">
        <v>20</v>
      </c>
      <c r="D107" s="21" t="s">
        <v>106</v>
      </c>
      <c r="E107" s="21" t="s">
        <v>107</v>
      </c>
      <c r="F107" s="53" t="s">
        <v>238</v>
      </c>
      <c r="G107" s="54">
        <v>0.5215277777777778</v>
      </c>
      <c r="H107" s="54">
        <v>0.5694444444444444</v>
      </c>
      <c r="I107" s="55">
        <f>H107-G107</f>
        <v>0.04791666666666661</v>
      </c>
      <c r="J107" s="56"/>
      <c r="K107" s="56"/>
      <c r="L107" s="56">
        <v>1</v>
      </c>
      <c r="M107" s="56"/>
      <c r="N107" s="60" t="s">
        <v>313</v>
      </c>
    </row>
    <row r="108" spans="1:14" s="16" customFormat="1" ht="15">
      <c r="A108" s="4">
        <f t="shared" si="7"/>
        <v>101</v>
      </c>
      <c r="B108" s="22" t="s">
        <v>44</v>
      </c>
      <c r="C108" s="21" t="s">
        <v>20</v>
      </c>
      <c r="D108" s="21" t="s">
        <v>106</v>
      </c>
      <c r="E108" s="21" t="s">
        <v>107</v>
      </c>
      <c r="F108" s="53" t="s">
        <v>238</v>
      </c>
      <c r="G108" s="54">
        <v>0.5694444444444444</v>
      </c>
      <c r="H108" s="54">
        <v>0.5951388888888889</v>
      </c>
      <c r="I108" s="55">
        <f>H108-G108</f>
        <v>0.025694444444444464</v>
      </c>
      <c r="J108" s="56"/>
      <c r="K108" s="56"/>
      <c r="L108" s="56">
        <v>1</v>
      </c>
      <c r="M108" s="56"/>
      <c r="N108" s="71" t="s">
        <v>314</v>
      </c>
    </row>
    <row r="109" spans="1:14" s="16" customFormat="1" ht="15">
      <c r="A109" s="4">
        <f t="shared" si="7"/>
        <v>102</v>
      </c>
      <c r="B109" s="22" t="s">
        <v>45</v>
      </c>
      <c r="C109" s="21" t="s">
        <v>20</v>
      </c>
      <c r="D109" s="21" t="s">
        <v>106</v>
      </c>
      <c r="E109" s="21" t="s">
        <v>107</v>
      </c>
      <c r="F109" s="53" t="s">
        <v>238</v>
      </c>
      <c r="G109" s="72">
        <v>0.6048611111111112</v>
      </c>
      <c r="H109" s="54">
        <v>0.6145833333333334</v>
      </c>
      <c r="I109" s="55">
        <f>H109-G109</f>
        <v>0.009722222222222188</v>
      </c>
      <c r="J109" s="73"/>
      <c r="K109" s="73"/>
      <c r="L109" s="56">
        <v>1</v>
      </c>
      <c r="M109" s="73"/>
      <c r="N109" s="60" t="s">
        <v>259</v>
      </c>
    </row>
    <row r="110" spans="1:14" s="16" customFormat="1" ht="15">
      <c r="A110" s="4">
        <f t="shared" si="7"/>
        <v>103</v>
      </c>
      <c r="B110" s="22" t="s">
        <v>44</v>
      </c>
      <c r="C110" s="21" t="s">
        <v>20</v>
      </c>
      <c r="D110" s="21" t="s">
        <v>106</v>
      </c>
      <c r="E110" s="21" t="s">
        <v>107</v>
      </c>
      <c r="F110" s="53" t="s">
        <v>239</v>
      </c>
      <c r="G110" s="54">
        <v>0.5402777777777777</v>
      </c>
      <c r="H110" s="54">
        <v>0.545138888888889</v>
      </c>
      <c r="I110" s="55">
        <f t="shared" si="8"/>
        <v>0.004861111111111205</v>
      </c>
      <c r="J110" s="56"/>
      <c r="K110" s="56"/>
      <c r="L110" s="56">
        <v>1</v>
      </c>
      <c r="M110" s="56"/>
      <c r="N110" s="74" t="s">
        <v>263</v>
      </c>
    </row>
    <row r="111" spans="1:14" s="16" customFormat="1" ht="15">
      <c r="A111" s="4">
        <f t="shared" si="7"/>
        <v>104</v>
      </c>
      <c r="B111" s="22" t="s">
        <v>44</v>
      </c>
      <c r="C111" s="21" t="s">
        <v>27</v>
      </c>
      <c r="D111" s="21" t="s">
        <v>106</v>
      </c>
      <c r="E111" s="21" t="s">
        <v>107</v>
      </c>
      <c r="F111" s="53" t="s">
        <v>239</v>
      </c>
      <c r="G111" s="54">
        <v>0.5916666666666667</v>
      </c>
      <c r="H111" s="54">
        <v>0.5986111111111111</v>
      </c>
      <c r="I111" s="55">
        <f t="shared" si="8"/>
        <v>0.00694444444444442</v>
      </c>
      <c r="J111" s="56">
        <v>1</v>
      </c>
      <c r="K111" s="56"/>
      <c r="L111" s="56"/>
      <c r="M111" s="56"/>
      <c r="N111" s="22" t="s">
        <v>315</v>
      </c>
    </row>
    <row r="112" spans="1:14" s="16" customFormat="1" ht="15">
      <c r="A112" s="4">
        <f t="shared" si="7"/>
        <v>105</v>
      </c>
      <c r="B112" s="22" t="s">
        <v>46</v>
      </c>
      <c r="C112" s="21" t="s">
        <v>134</v>
      </c>
      <c r="D112" s="21" t="s">
        <v>124</v>
      </c>
      <c r="E112" s="21" t="s">
        <v>125</v>
      </c>
      <c r="F112" s="53" t="s">
        <v>240</v>
      </c>
      <c r="G112" s="54">
        <v>0.3090277777777778</v>
      </c>
      <c r="H112" s="54">
        <v>0.3215277777777778</v>
      </c>
      <c r="I112" s="55">
        <f t="shared" si="8"/>
        <v>0.012500000000000011</v>
      </c>
      <c r="J112" s="56"/>
      <c r="K112" s="56"/>
      <c r="L112" s="56">
        <v>1</v>
      </c>
      <c r="M112" s="56"/>
      <c r="N112" s="22" t="s">
        <v>316</v>
      </c>
    </row>
    <row r="113" spans="1:14" s="16" customFormat="1" ht="15">
      <c r="A113" s="4">
        <f t="shared" si="7"/>
        <v>106</v>
      </c>
      <c r="B113" s="22" t="s">
        <v>46</v>
      </c>
      <c r="C113" s="21" t="s">
        <v>134</v>
      </c>
      <c r="D113" s="21" t="s">
        <v>124</v>
      </c>
      <c r="E113" s="21" t="s">
        <v>125</v>
      </c>
      <c r="F113" s="53" t="s">
        <v>240</v>
      </c>
      <c r="G113" s="54">
        <v>0.3215277777777778</v>
      </c>
      <c r="H113" s="54">
        <v>0.34652777777777777</v>
      </c>
      <c r="I113" s="55">
        <f t="shared" si="8"/>
        <v>0.024999999999999967</v>
      </c>
      <c r="J113" s="56">
        <v>1</v>
      </c>
      <c r="K113" s="56"/>
      <c r="L113" s="56"/>
      <c r="M113" s="56"/>
      <c r="N113" s="22" t="s">
        <v>260</v>
      </c>
    </row>
    <row r="114" spans="1:14" s="16" customFormat="1" ht="16.5" customHeight="1">
      <c r="A114" s="4">
        <f t="shared" si="7"/>
        <v>107</v>
      </c>
      <c r="B114" s="22" t="s">
        <v>46</v>
      </c>
      <c r="C114" s="21" t="s">
        <v>171</v>
      </c>
      <c r="D114" s="21" t="s">
        <v>124</v>
      </c>
      <c r="E114" s="21" t="s">
        <v>125</v>
      </c>
      <c r="F114" s="53" t="s">
        <v>240</v>
      </c>
      <c r="G114" s="54">
        <v>0.3298611111111111</v>
      </c>
      <c r="H114" s="54">
        <v>0.4375</v>
      </c>
      <c r="I114" s="55">
        <f t="shared" si="8"/>
        <v>0.1076388888888889</v>
      </c>
      <c r="J114" s="56"/>
      <c r="K114" s="56"/>
      <c r="L114" s="56"/>
      <c r="M114" s="56">
        <v>1</v>
      </c>
      <c r="N114" s="60" t="s">
        <v>261</v>
      </c>
    </row>
    <row r="115" spans="1:14" s="16" customFormat="1" ht="15">
      <c r="A115" s="4">
        <f t="shared" si="7"/>
        <v>108</v>
      </c>
      <c r="B115" s="22" t="s">
        <v>46</v>
      </c>
      <c r="C115" s="21" t="s">
        <v>171</v>
      </c>
      <c r="D115" s="21" t="s">
        <v>124</v>
      </c>
      <c r="E115" s="21" t="s">
        <v>125</v>
      </c>
      <c r="F115" s="53" t="s">
        <v>240</v>
      </c>
      <c r="G115" s="54">
        <v>0.4375</v>
      </c>
      <c r="H115" s="54">
        <v>0.53125</v>
      </c>
      <c r="I115" s="55">
        <f t="shared" si="8"/>
        <v>0.09375</v>
      </c>
      <c r="J115" s="56"/>
      <c r="K115" s="56"/>
      <c r="L115" s="56">
        <v>1</v>
      </c>
      <c r="M115" s="56"/>
      <c r="N115" s="22" t="s">
        <v>317</v>
      </c>
    </row>
    <row r="116" spans="1:14" s="16" customFormat="1" ht="15">
      <c r="A116" s="4">
        <f t="shared" si="7"/>
        <v>109</v>
      </c>
      <c r="B116" s="22" t="s">
        <v>46</v>
      </c>
      <c r="C116" s="21" t="s">
        <v>171</v>
      </c>
      <c r="D116" s="21" t="s">
        <v>124</v>
      </c>
      <c r="E116" s="21" t="s">
        <v>125</v>
      </c>
      <c r="F116" s="53" t="s">
        <v>240</v>
      </c>
      <c r="G116" s="54">
        <v>0.5444444444444444</v>
      </c>
      <c r="H116" s="54">
        <v>0.6013888888888889</v>
      </c>
      <c r="I116" s="55">
        <f t="shared" si="8"/>
        <v>0.056944444444444464</v>
      </c>
      <c r="J116" s="56"/>
      <c r="K116" s="56"/>
      <c r="L116" s="56">
        <v>1</v>
      </c>
      <c r="M116" s="56"/>
      <c r="N116" s="22" t="s">
        <v>241</v>
      </c>
    </row>
    <row r="117" spans="1:14" s="16" customFormat="1" ht="15">
      <c r="A117" s="4">
        <f t="shared" si="7"/>
        <v>110</v>
      </c>
      <c r="B117" s="22" t="s">
        <v>45</v>
      </c>
      <c r="C117" s="21" t="s">
        <v>25</v>
      </c>
      <c r="D117" s="21" t="s">
        <v>124</v>
      </c>
      <c r="E117" s="21" t="s">
        <v>125</v>
      </c>
      <c r="F117" s="53" t="s">
        <v>246</v>
      </c>
      <c r="G117" s="54">
        <v>0.5145833333333333</v>
      </c>
      <c r="H117" s="54">
        <v>0.5166666666666667</v>
      </c>
      <c r="I117" s="55">
        <f t="shared" si="8"/>
        <v>0.002083333333333437</v>
      </c>
      <c r="J117" s="56"/>
      <c r="K117" s="56"/>
      <c r="L117" s="56"/>
      <c r="M117" s="56">
        <v>1</v>
      </c>
      <c r="N117" s="60" t="s">
        <v>247</v>
      </c>
    </row>
    <row r="118" spans="1:14" s="16" customFormat="1" ht="28.5" customHeight="1">
      <c r="A118" s="4">
        <f t="shared" si="7"/>
        <v>111</v>
      </c>
      <c r="B118" s="22" t="s">
        <v>45</v>
      </c>
      <c r="C118" s="21" t="s">
        <v>127</v>
      </c>
      <c r="D118" s="21" t="s">
        <v>124</v>
      </c>
      <c r="E118" s="21" t="s">
        <v>125</v>
      </c>
      <c r="F118" s="53" t="s">
        <v>246</v>
      </c>
      <c r="G118" s="54">
        <v>0.5159722222222222</v>
      </c>
      <c r="H118" s="54">
        <v>0.5715277777777777</v>
      </c>
      <c r="I118" s="55">
        <f t="shared" si="8"/>
        <v>0.05555555555555558</v>
      </c>
      <c r="J118" s="56"/>
      <c r="K118" s="56"/>
      <c r="L118" s="56"/>
      <c r="M118" s="56">
        <v>1</v>
      </c>
      <c r="N118" s="60" t="s">
        <v>318</v>
      </c>
    </row>
    <row r="119" spans="1:14" s="16" customFormat="1" ht="15">
      <c r="A119" s="4">
        <f t="shared" si="7"/>
        <v>112</v>
      </c>
      <c r="B119" s="22" t="s">
        <v>46</v>
      </c>
      <c r="C119" s="21" t="s">
        <v>28</v>
      </c>
      <c r="D119" s="21" t="s">
        <v>60</v>
      </c>
      <c r="E119" s="21" t="s">
        <v>131</v>
      </c>
      <c r="F119" s="62" t="s">
        <v>264</v>
      </c>
      <c r="G119" s="54">
        <v>0.9902777777777777</v>
      </c>
      <c r="H119" s="54">
        <v>0.02291666666666667</v>
      </c>
      <c r="I119" s="55">
        <v>0.03263888888888889</v>
      </c>
      <c r="J119" s="56">
        <v>1</v>
      </c>
      <c r="K119" s="56"/>
      <c r="L119" s="56"/>
      <c r="M119" s="56"/>
      <c r="N119" s="22" t="s">
        <v>319</v>
      </c>
    </row>
    <row r="120" spans="1:14" s="16" customFormat="1" ht="15">
      <c r="A120" s="4">
        <f t="shared" si="7"/>
        <v>113</v>
      </c>
      <c r="B120" s="22" t="s">
        <v>48</v>
      </c>
      <c r="C120" s="21" t="s">
        <v>41</v>
      </c>
      <c r="D120" s="21" t="s">
        <v>39</v>
      </c>
      <c r="E120" s="21" t="s">
        <v>39</v>
      </c>
      <c r="F120" s="62" t="s">
        <v>264</v>
      </c>
      <c r="G120" s="54">
        <v>0.9958333333333332</v>
      </c>
      <c r="H120" s="54">
        <v>0.9979166666666667</v>
      </c>
      <c r="I120" s="55">
        <f t="shared" si="8"/>
        <v>0.002083333333333437</v>
      </c>
      <c r="J120" s="56"/>
      <c r="K120" s="56"/>
      <c r="L120" s="56"/>
      <c r="M120" s="56">
        <v>1</v>
      </c>
      <c r="N120" s="58" t="s">
        <v>220</v>
      </c>
    </row>
    <row r="121" spans="1:14" s="16" customFormat="1" ht="28.5" customHeight="1">
      <c r="A121" s="4">
        <f t="shared" si="7"/>
        <v>114</v>
      </c>
      <c r="B121" s="22" t="s">
        <v>48</v>
      </c>
      <c r="C121" s="21" t="s">
        <v>26</v>
      </c>
      <c r="D121" s="21" t="s">
        <v>138</v>
      </c>
      <c r="E121" s="21" t="s">
        <v>139</v>
      </c>
      <c r="F121" s="62" t="s">
        <v>264</v>
      </c>
      <c r="G121" s="99">
        <v>42577.99722222222</v>
      </c>
      <c r="H121" s="99">
        <v>42578.01388888889</v>
      </c>
      <c r="I121" s="81">
        <f t="shared" si="8"/>
        <v>0.016666666670062114</v>
      </c>
      <c r="J121" s="56"/>
      <c r="K121" s="56"/>
      <c r="L121" s="56"/>
      <c r="M121" s="56">
        <v>1</v>
      </c>
      <c r="N121" s="60" t="s">
        <v>320</v>
      </c>
    </row>
    <row r="122" spans="1:14" s="16" customFormat="1" ht="15">
      <c r="A122" s="4">
        <f t="shared" si="7"/>
        <v>115</v>
      </c>
      <c r="B122" s="77" t="s">
        <v>48</v>
      </c>
      <c r="C122" s="78" t="s">
        <v>41</v>
      </c>
      <c r="D122" s="78" t="s">
        <v>39</v>
      </c>
      <c r="E122" s="78" t="s">
        <v>39</v>
      </c>
      <c r="F122" s="79" t="s">
        <v>265</v>
      </c>
      <c r="G122" s="80">
        <v>0.013888888888888888</v>
      </c>
      <c r="H122" s="80">
        <v>0.016666666666666666</v>
      </c>
      <c r="I122" s="81">
        <f t="shared" si="8"/>
        <v>0.0027777777777777783</v>
      </c>
      <c r="J122" s="82"/>
      <c r="K122" s="82"/>
      <c r="L122" s="82"/>
      <c r="M122" s="82">
        <v>1</v>
      </c>
      <c r="N122" s="83" t="s">
        <v>220</v>
      </c>
    </row>
    <row r="123" spans="1:14" ht="15">
      <c r="A123" s="4">
        <f t="shared" si="7"/>
        <v>116</v>
      </c>
      <c r="B123" s="77" t="s">
        <v>48</v>
      </c>
      <c r="C123" s="78" t="s">
        <v>26</v>
      </c>
      <c r="D123" s="78" t="s">
        <v>138</v>
      </c>
      <c r="E123" s="78" t="s">
        <v>139</v>
      </c>
      <c r="F123" s="79" t="s">
        <v>265</v>
      </c>
      <c r="G123" s="80">
        <v>0.015277777777777777</v>
      </c>
      <c r="H123" s="80">
        <v>0.2548611111111111</v>
      </c>
      <c r="I123" s="81">
        <f t="shared" si="8"/>
        <v>0.23958333333333331</v>
      </c>
      <c r="J123" s="82"/>
      <c r="K123" s="82"/>
      <c r="L123" s="82"/>
      <c r="M123" s="82">
        <v>1</v>
      </c>
      <c r="N123" s="84" t="s">
        <v>262</v>
      </c>
    </row>
    <row r="124" spans="1:14" s="16" customFormat="1" ht="15">
      <c r="A124" s="4">
        <f t="shared" si="7"/>
        <v>117</v>
      </c>
      <c r="B124" s="85" t="s">
        <v>46</v>
      </c>
      <c r="C124" s="86" t="s">
        <v>28</v>
      </c>
      <c r="D124" s="86" t="s">
        <v>60</v>
      </c>
      <c r="E124" s="86" t="s">
        <v>131</v>
      </c>
      <c r="F124" s="79" t="s">
        <v>265</v>
      </c>
      <c r="G124" s="87">
        <v>0.04791666666666666</v>
      </c>
      <c r="H124" s="87">
        <v>0.051388888888888894</v>
      </c>
      <c r="I124" s="88">
        <f aca="true" t="shared" si="9" ref="I124:I140">H124-G124</f>
        <v>0.0034722222222222307</v>
      </c>
      <c r="J124" s="89"/>
      <c r="K124" s="89">
        <v>1</v>
      </c>
      <c r="L124" s="89"/>
      <c r="M124" s="89"/>
      <c r="N124" s="85" t="s">
        <v>321</v>
      </c>
    </row>
    <row r="125" spans="1:14" s="59" customFormat="1" ht="15">
      <c r="A125" s="4">
        <f t="shared" si="7"/>
        <v>118</v>
      </c>
      <c r="B125" s="22" t="s">
        <v>58</v>
      </c>
      <c r="C125" s="21" t="s">
        <v>41</v>
      </c>
      <c r="D125" s="21" t="s">
        <v>39</v>
      </c>
      <c r="E125" s="21" t="s">
        <v>39</v>
      </c>
      <c r="F125" s="53" t="s">
        <v>266</v>
      </c>
      <c r="G125" s="54">
        <v>0.40277777777777773</v>
      </c>
      <c r="H125" s="54">
        <v>0.4055555555555555</v>
      </c>
      <c r="I125" s="55">
        <f t="shared" si="9"/>
        <v>0.002777777777777768</v>
      </c>
      <c r="J125" s="75"/>
      <c r="K125" s="75"/>
      <c r="L125" s="75">
        <v>1</v>
      </c>
      <c r="M125" s="75"/>
      <c r="N125" s="37" t="s">
        <v>233</v>
      </c>
    </row>
    <row r="126" spans="1:14" s="16" customFormat="1" ht="15">
      <c r="A126" s="4">
        <f t="shared" si="7"/>
        <v>119</v>
      </c>
      <c r="B126" s="22" t="s">
        <v>58</v>
      </c>
      <c r="C126" s="21" t="s">
        <v>117</v>
      </c>
      <c r="D126" s="21" t="s">
        <v>93</v>
      </c>
      <c r="E126" s="21" t="s">
        <v>103</v>
      </c>
      <c r="F126" s="53" t="s">
        <v>266</v>
      </c>
      <c r="G126" s="54">
        <v>0.4048611111111111</v>
      </c>
      <c r="H126" s="54">
        <v>0.40972222222222227</v>
      </c>
      <c r="I126" s="55">
        <f t="shared" si="9"/>
        <v>0.004861111111111149</v>
      </c>
      <c r="J126" s="75"/>
      <c r="K126" s="75"/>
      <c r="L126" s="75"/>
      <c r="M126" s="75">
        <v>1</v>
      </c>
      <c r="N126" s="22" t="s">
        <v>322</v>
      </c>
    </row>
    <row r="127" spans="1:14" s="16" customFormat="1" ht="15">
      <c r="A127" s="4">
        <f t="shared" si="7"/>
        <v>120</v>
      </c>
      <c r="B127" s="22" t="s">
        <v>58</v>
      </c>
      <c r="C127" s="21" t="s">
        <v>119</v>
      </c>
      <c r="D127" s="21" t="s">
        <v>93</v>
      </c>
      <c r="E127" s="21" t="s">
        <v>103</v>
      </c>
      <c r="F127" s="53" t="s">
        <v>266</v>
      </c>
      <c r="G127" s="54">
        <v>0.4048611111111111</v>
      </c>
      <c r="H127" s="54">
        <v>0.41041666666666665</v>
      </c>
      <c r="I127" s="55">
        <f t="shared" si="9"/>
        <v>0.005555555555555536</v>
      </c>
      <c r="J127" s="75"/>
      <c r="K127" s="75"/>
      <c r="L127" s="75"/>
      <c r="M127" s="75">
        <v>1</v>
      </c>
      <c r="N127" s="22" t="s">
        <v>322</v>
      </c>
    </row>
    <row r="128" spans="1:14" s="16" customFormat="1" ht="15">
      <c r="A128" s="4">
        <f t="shared" si="7"/>
        <v>121</v>
      </c>
      <c r="B128" s="22" t="s">
        <v>58</v>
      </c>
      <c r="C128" s="21" t="s">
        <v>21</v>
      </c>
      <c r="D128" s="21" t="s">
        <v>93</v>
      </c>
      <c r="E128" s="21" t="s">
        <v>103</v>
      </c>
      <c r="F128" s="53" t="s">
        <v>266</v>
      </c>
      <c r="G128" s="98">
        <v>42580.404861111114</v>
      </c>
      <c r="H128" s="54"/>
      <c r="I128" s="55">
        <f t="shared" si="9"/>
        <v>-42580.404861111114</v>
      </c>
      <c r="J128" s="75"/>
      <c r="K128" s="75"/>
      <c r="L128" s="75"/>
      <c r="M128" s="75">
        <v>1</v>
      </c>
      <c r="N128" s="22"/>
    </row>
    <row r="129" spans="1:14" s="16" customFormat="1" ht="15">
      <c r="A129" s="4">
        <f t="shared" si="7"/>
        <v>122</v>
      </c>
      <c r="B129" s="22" t="s">
        <v>58</v>
      </c>
      <c r="C129" s="21" t="s">
        <v>186</v>
      </c>
      <c r="D129" s="21" t="s">
        <v>93</v>
      </c>
      <c r="E129" s="21" t="s">
        <v>103</v>
      </c>
      <c r="F129" s="53" t="s">
        <v>266</v>
      </c>
      <c r="G129" s="54">
        <v>0.4048611111111111</v>
      </c>
      <c r="H129" s="54">
        <v>0.4152777777777778</v>
      </c>
      <c r="I129" s="55">
        <f t="shared" si="9"/>
        <v>0.010416666666666685</v>
      </c>
      <c r="J129" s="75"/>
      <c r="K129" s="75"/>
      <c r="L129" s="75"/>
      <c r="M129" s="75">
        <v>1</v>
      </c>
      <c r="N129" s="22" t="s">
        <v>322</v>
      </c>
    </row>
    <row r="130" spans="1:14" s="16" customFormat="1" ht="15">
      <c r="A130" s="4">
        <f t="shared" si="7"/>
        <v>123</v>
      </c>
      <c r="B130" s="22" t="s">
        <v>58</v>
      </c>
      <c r="C130" s="21" t="s">
        <v>41</v>
      </c>
      <c r="D130" s="21" t="s">
        <v>39</v>
      </c>
      <c r="E130" s="21" t="s">
        <v>39</v>
      </c>
      <c r="F130" s="53" t="s">
        <v>266</v>
      </c>
      <c r="G130" s="54">
        <v>0.4479166666666667</v>
      </c>
      <c r="H130" s="54">
        <v>0.4548611111111111</v>
      </c>
      <c r="I130" s="55">
        <f t="shared" si="9"/>
        <v>0.00694444444444442</v>
      </c>
      <c r="J130" s="75"/>
      <c r="K130" s="75"/>
      <c r="L130" s="75">
        <v>1</v>
      </c>
      <c r="M130" s="75"/>
      <c r="N130" s="22" t="s">
        <v>267</v>
      </c>
    </row>
    <row r="131" spans="1:14" s="16" customFormat="1" ht="15">
      <c r="A131" s="4">
        <f t="shared" si="7"/>
        <v>124</v>
      </c>
      <c r="B131" s="22" t="s">
        <v>58</v>
      </c>
      <c r="C131" s="21" t="s">
        <v>119</v>
      </c>
      <c r="D131" s="21" t="s">
        <v>93</v>
      </c>
      <c r="E131" s="21" t="s">
        <v>103</v>
      </c>
      <c r="F131" s="53" t="s">
        <v>266</v>
      </c>
      <c r="G131" s="54">
        <v>0.45416666666666666</v>
      </c>
      <c r="H131" s="54">
        <v>0.4548611111111111</v>
      </c>
      <c r="I131" s="55">
        <f t="shared" si="9"/>
        <v>0.000694444444444442</v>
      </c>
      <c r="J131" s="75"/>
      <c r="K131" s="75"/>
      <c r="L131" s="75"/>
      <c r="M131" s="75">
        <v>1</v>
      </c>
      <c r="N131" s="22" t="s">
        <v>322</v>
      </c>
    </row>
    <row r="132" spans="1:14" ht="15">
      <c r="A132" s="4">
        <f t="shared" si="7"/>
        <v>125</v>
      </c>
      <c r="B132" s="22" t="s">
        <v>58</v>
      </c>
      <c r="C132" s="21" t="s">
        <v>186</v>
      </c>
      <c r="D132" s="21" t="s">
        <v>93</v>
      </c>
      <c r="E132" s="21" t="s">
        <v>103</v>
      </c>
      <c r="F132" s="53" t="s">
        <v>266</v>
      </c>
      <c r="G132" s="54">
        <v>0.45416666666666666</v>
      </c>
      <c r="H132" s="54">
        <v>0.4840277777777778</v>
      </c>
      <c r="I132" s="55">
        <f t="shared" si="9"/>
        <v>0.029861111111111116</v>
      </c>
      <c r="J132" s="75"/>
      <c r="K132" s="75"/>
      <c r="L132" s="75"/>
      <c r="M132" s="75">
        <v>1</v>
      </c>
      <c r="N132" s="22" t="s">
        <v>323</v>
      </c>
    </row>
    <row r="133" spans="1:14" ht="15">
      <c r="A133" s="4">
        <f t="shared" si="7"/>
        <v>126</v>
      </c>
      <c r="B133" s="22" t="s">
        <v>58</v>
      </c>
      <c r="C133" s="21" t="s">
        <v>117</v>
      </c>
      <c r="D133" s="21" t="s">
        <v>93</v>
      </c>
      <c r="E133" s="21" t="s">
        <v>103</v>
      </c>
      <c r="F133" s="42" t="s">
        <v>268</v>
      </c>
      <c r="G133" s="38">
        <v>0.4270833333333333</v>
      </c>
      <c r="H133" s="38">
        <v>0.43124999999999997</v>
      </c>
      <c r="I133" s="39">
        <f t="shared" si="9"/>
        <v>0.004166666666666652</v>
      </c>
      <c r="J133" s="75"/>
      <c r="K133" s="75"/>
      <c r="L133" s="75">
        <v>1</v>
      </c>
      <c r="M133" s="75"/>
      <c r="N133" s="17" t="s">
        <v>324</v>
      </c>
    </row>
    <row r="134" spans="1:17" ht="15">
      <c r="A134" s="4">
        <f t="shared" si="7"/>
        <v>127</v>
      </c>
      <c r="B134" s="22" t="s">
        <v>46</v>
      </c>
      <c r="C134" s="21" t="s">
        <v>28</v>
      </c>
      <c r="D134" s="21" t="s">
        <v>60</v>
      </c>
      <c r="E134" s="21" t="s">
        <v>131</v>
      </c>
      <c r="F134" s="42" t="s">
        <v>268</v>
      </c>
      <c r="G134" s="38">
        <v>0.6597222222222222</v>
      </c>
      <c r="H134" s="38">
        <v>0.7326388888888888</v>
      </c>
      <c r="I134" s="39">
        <f t="shared" si="9"/>
        <v>0.07291666666666663</v>
      </c>
      <c r="J134" s="75"/>
      <c r="K134" s="75"/>
      <c r="L134" s="75">
        <v>1</v>
      </c>
      <c r="M134" s="75"/>
      <c r="N134" s="17" t="s">
        <v>325</v>
      </c>
      <c r="O134" s="13"/>
      <c r="P134" s="13"/>
      <c r="Q134" s="13"/>
    </row>
    <row r="135" spans="1:17" ht="30">
      <c r="A135" s="4">
        <f t="shared" si="7"/>
        <v>128</v>
      </c>
      <c r="B135" s="22" t="s">
        <v>49</v>
      </c>
      <c r="C135" s="21" t="s">
        <v>31</v>
      </c>
      <c r="D135" s="21" t="s">
        <v>138</v>
      </c>
      <c r="E135" s="21" t="s">
        <v>139</v>
      </c>
      <c r="F135" s="42" t="s">
        <v>268</v>
      </c>
      <c r="G135" s="38">
        <v>0.7986111111111112</v>
      </c>
      <c r="H135" s="38">
        <v>0.8506944444444445</v>
      </c>
      <c r="I135" s="39">
        <f t="shared" si="9"/>
        <v>0.05208333333333337</v>
      </c>
      <c r="J135" s="75"/>
      <c r="K135" s="75"/>
      <c r="L135" s="75">
        <v>1</v>
      </c>
      <c r="M135" s="75"/>
      <c r="N135" s="60" t="s">
        <v>326</v>
      </c>
      <c r="O135" s="13"/>
      <c r="P135" s="13"/>
      <c r="Q135" s="13"/>
    </row>
    <row r="136" spans="1:17" ht="15">
      <c r="A136" s="4">
        <f t="shared" si="7"/>
        <v>129</v>
      </c>
      <c r="B136" s="22" t="s">
        <v>44</v>
      </c>
      <c r="C136" s="21" t="s">
        <v>109</v>
      </c>
      <c r="D136" s="21" t="s">
        <v>198</v>
      </c>
      <c r="E136" s="21" t="s">
        <v>199</v>
      </c>
      <c r="F136" s="42" t="s">
        <v>336</v>
      </c>
      <c r="G136" s="38">
        <v>0.5048611111111111</v>
      </c>
      <c r="H136" s="38">
        <v>0.5229166666666667</v>
      </c>
      <c r="I136" s="39">
        <f t="shared" si="9"/>
        <v>0.018055555555555602</v>
      </c>
      <c r="J136" s="75">
        <v>1</v>
      </c>
      <c r="K136" s="75"/>
      <c r="L136" s="75"/>
      <c r="M136" s="75"/>
      <c r="N136" s="17" t="s">
        <v>327</v>
      </c>
      <c r="O136" s="13"/>
      <c r="P136" s="13"/>
      <c r="Q136" s="13"/>
    </row>
    <row r="137" spans="1:17" ht="15">
      <c r="A137" s="4">
        <f t="shared" si="7"/>
        <v>130</v>
      </c>
      <c r="B137" s="22" t="s">
        <v>44</v>
      </c>
      <c r="C137" s="21" t="s">
        <v>27</v>
      </c>
      <c r="D137" s="21" t="s">
        <v>106</v>
      </c>
      <c r="E137" s="21" t="s">
        <v>107</v>
      </c>
      <c r="F137" s="42" t="s">
        <v>336</v>
      </c>
      <c r="G137" s="38">
        <v>0.5055555555555555</v>
      </c>
      <c r="H137" s="38">
        <v>0.5694444444444444</v>
      </c>
      <c r="I137" s="39">
        <f t="shared" si="9"/>
        <v>0.06388888888888888</v>
      </c>
      <c r="J137" s="75">
        <v>1</v>
      </c>
      <c r="K137" s="75"/>
      <c r="L137" s="75"/>
      <c r="M137" s="75"/>
      <c r="N137" s="17" t="s">
        <v>327</v>
      </c>
      <c r="O137" s="13"/>
      <c r="P137" s="13"/>
      <c r="Q137" s="13"/>
    </row>
    <row r="138" spans="1:17" ht="30">
      <c r="A138" s="4">
        <f aca="true" t="shared" si="10" ref="A138:A153">A137+1</f>
        <v>131</v>
      </c>
      <c r="B138" s="22" t="s">
        <v>46</v>
      </c>
      <c r="C138" s="21" t="s">
        <v>134</v>
      </c>
      <c r="D138" s="21" t="s">
        <v>124</v>
      </c>
      <c r="E138" s="21" t="s">
        <v>125</v>
      </c>
      <c r="F138" s="42" t="s">
        <v>336</v>
      </c>
      <c r="G138" s="38">
        <v>0.5034722222222222</v>
      </c>
      <c r="H138" s="38">
        <v>0.5881944444444445</v>
      </c>
      <c r="I138" s="39">
        <f t="shared" si="9"/>
        <v>0.08472222222222225</v>
      </c>
      <c r="J138" s="75">
        <v>1</v>
      </c>
      <c r="K138" s="75"/>
      <c r="L138" s="75"/>
      <c r="M138" s="75"/>
      <c r="N138" s="40" t="s">
        <v>328</v>
      </c>
      <c r="O138" s="13"/>
      <c r="P138" s="13"/>
      <c r="Q138" s="13"/>
    </row>
    <row r="139" spans="1:17" ht="15">
      <c r="A139" s="4">
        <f t="shared" si="10"/>
        <v>132</v>
      </c>
      <c r="B139" s="22" t="s">
        <v>46</v>
      </c>
      <c r="C139" s="21" t="s">
        <v>171</v>
      </c>
      <c r="D139" s="21" t="s">
        <v>124</v>
      </c>
      <c r="E139" s="21" t="s">
        <v>125</v>
      </c>
      <c r="F139" s="42" t="s">
        <v>336</v>
      </c>
      <c r="G139" s="38">
        <v>0.5034722222222222</v>
      </c>
      <c r="H139" s="38">
        <v>0.7326388888888888</v>
      </c>
      <c r="I139" s="39">
        <f t="shared" si="9"/>
        <v>0.22916666666666663</v>
      </c>
      <c r="J139" s="75">
        <v>1</v>
      </c>
      <c r="K139" s="75"/>
      <c r="L139" s="75"/>
      <c r="M139" s="75"/>
      <c r="N139" s="17" t="s">
        <v>329</v>
      </c>
      <c r="O139" s="13"/>
      <c r="P139" s="13"/>
      <c r="Q139" s="13"/>
    </row>
    <row r="140" spans="1:17" ht="15">
      <c r="A140" s="4">
        <f t="shared" si="10"/>
        <v>133</v>
      </c>
      <c r="B140" s="22" t="s">
        <v>46</v>
      </c>
      <c r="C140" s="24" t="s">
        <v>41</v>
      </c>
      <c r="D140" s="21" t="s">
        <v>39</v>
      </c>
      <c r="E140" s="21" t="s">
        <v>39</v>
      </c>
      <c r="F140" s="42" t="s">
        <v>336</v>
      </c>
      <c r="G140" s="38">
        <v>0.5034722222222222</v>
      </c>
      <c r="H140" s="38">
        <v>0.5083333333333333</v>
      </c>
      <c r="I140" s="39">
        <f t="shared" si="9"/>
        <v>0.004861111111111094</v>
      </c>
      <c r="J140" s="75">
        <v>1</v>
      </c>
      <c r="K140" s="75"/>
      <c r="L140" s="75"/>
      <c r="M140" s="75"/>
      <c r="N140" s="22" t="s">
        <v>220</v>
      </c>
      <c r="O140" s="13"/>
      <c r="P140" s="13"/>
      <c r="Q140" s="13"/>
    </row>
    <row r="141" spans="1:17" s="16" customFormat="1" ht="15">
      <c r="A141" s="4">
        <f t="shared" si="10"/>
        <v>134</v>
      </c>
      <c r="B141" s="22" t="s">
        <v>58</v>
      </c>
      <c r="C141" s="21" t="s">
        <v>186</v>
      </c>
      <c r="D141" s="21" t="s">
        <v>93</v>
      </c>
      <c r="E141" s="21" t="s">
        <v>103</v>
      </c>
      <c r="F141" s="42" t="s">
        <v>336</v>
      </c>
      <c r="G141" s="38">
        <v>0.5069444444444444</v>
      </c>
      <c r="H141" s="38">
        <v>0.513888888888889</v>
      </c>
      <c r="I141" s="39">
        <f aca="true" t="shared" si="11" ref="I141:I153">H141-G141</f>
        <v>0.006944444444444531</v>
      </c>
      <c r="J141" s="17"/>
      <c r="K141" s="17"/>
      <c r="L141" s="17"/>
      <c r="M141" s="17">
        <v>1</v>
      </c>
      <c r="N141" s="17" t="s">
        <v>227</v>
      </c>
      <c r="O141" s="13"/>
      <c r="P141" s="13"/>
      <c r="Q141" s="13"/>
    </row>
    <row r="142" spans="1:17" s="16" customFormat="1" ht="15">
      <c r="A142" s="4">
        <f t="shared" si="10"/>
        <v>135</v>
      </c>
      <c r="B142" s="22" t="s">
        <v>45</v>
      </c>
      <c r="C142" s="21" t="s">
        <v>19</v>
      </c>
      <c r="D142" s="21" t="s">
        <v>124</v>
      </c>
      <c r="E142" s="21" t="s">
        <v>155</v>
      </c>
      <c r="F142" s="42" t="s">
        <v>336</v>
      </c>
      <c r="G142" s="38">
        <v>0.5034722222222222</v>
      </c>
      <c r="H142" s="38">
        <v>0.5256944444444445</v>
      </c>
      <c r="I142" s="39">
        <f t="shared" si="11"/>
        <v>0.022222222222222254</v>
      </c>
      <c r="J142" s="17">
        <v>1</v>
      </c>
      <c r="K142" s="17"/>
      <c r="L142" s="17"/>
      <c r="M142" s="17"/>
      <c r="N142" s="17" t="s">
        <v>227</v>
      </c>
      <c r="O142" s="13"/>
      <c r="P142" s="13"/>
      <c r="Q142" s="13"/>
    </row>
    <row r="143" spans="1:17" s="16" customFormat="1" ht="15">
      <c r="A143" s="4">
        <f t="shared" si="10"/>
        <v>136</v>
      </c>
      <c r="B143" s="22" t="s">
        <v>45</v>
      </c>
      <c r="C143" s="21" t="s">
        <v>127</v>
      </c>
      <c r="D143" s="21" t="s">
        <v>124</v>
      </c>
      <c r="E143" s="21" t="s">
        <v>125</v>
      </c>
      <c r="F143" s="42" t="s">
        <v>336</v>
      </c>
      <c r="G143" s="38">
        <v>0.5034722222222222</v>
      </c>
      <c r="H143" s="38">
        <v>0.7069444444444444</v>
      </c>
      <c r="I143" s="39">
        <f t="shared" si="11"/>
        <v>0.20347222222222217</v>
      </c>
      <c r="J143" s="17"/>
      <c r="K143" s="17">
        <v>1</v>
      </c>
      <c r="L143" s="17"/>
      <c r="M143" s="17"/>
      <c r="N143" s="17" t="s">
        <v>327</v>
      </c>
      <c r="O143" s="13"/>
      <c r="P143" s="13"/>
      <c r="Q143" s="13"/>
    </row>
    <row r="144" spans="1:17" s="16" customFormat="1" ht="15">
      <c r="A144" s="4">
        <f t="shared" si="10"/>
        <v>137</v>
      </c>
      <c r="B144" s="22" t="s">
        <v>45</v>
      </c>
      <c r="C144" s="21" t="s">
        <v>25</v>
      </c>
      <c r="D144" s="21" t="s">
        <v>124</v>
      </c>
      <c r="E144" s="21" t="s">
        <v>125</v>
      </c>
      <c r="F144" s="42" t="s">
        <v>336</v>
      </c>
      <c r="G144" s="38">
        <v>0.5069444444444444</v>
      </c>
      <c r="H144" s="38">
        <v>0.6131944444444445</v>
      </c>
      <c r="I144" s="39">
        <f t="shared" si="11"/>
        <v>0.10625000000000007</v>
      </c>
      <c r="J144" s="17"/>
      <c r="K144" s="17">
        <v>1</v>
      </c>
      <c r="L144" s="17"/>
      <c r="M144" s="17"/>
      <c r="N144" s="17" t="s">
        <v>327</v>
      </c>
      <c r="O144" s="13"/>
      <c r="P144" s="13"/>
      <c r="Q144" s="13"/>
    </row>
    <row r="145" spans="1:17" s="16" customFormat="1" ht="15">
      <c r="A145" s="4">
        <f t="shared" si="10"/>
        <v>138</v>
      </c>
      <c r="B145" s="22" t="s">
        <v>45</v>
      </c>
      <c r="C145" s="21" t="s">
        <v>129</v>
      </c>
      <c r="D145" s="21" t="s">
        <v>124</v>
      </c>
      <c r="E145" s="21" t="s">
        <v>125</v>
      </c>
      <c r="F145" s="42" t="s">
        <v>336</v>
      </c>
      <c r="G145" s="38">
        <v>0.5069444444444444</v>
      </c>
      <c r="H145" s="38">
        <v>0.6090277777777778</v>
      </c>
      <c r="I145" s="39">
        <f t="shared" si="11"/>
        <v>0.10208333333333341</v>
      </c>
      <c r="J145" s="17"/>
      <c r="K145" s="17">
        <v>1</v>
      </c>
      <c r="L145" s="17"/>
      <c r="M145" s="17"/>
      <c r="N145" s="96" t="s">
        <v>269</v>
      </c>
      <c r="O145" s="13"/>
      <c r="P145" s="13"/>
      <c r="Q145" s="13"/>
    </row>
    <row r="146" spans="1:17" s="16" customFormat="1" ht="15">
      <c r="A146" s="4">
        <f t="shared" si="10"/>
        <v>139</v>
      </c>
      <c r="B146" s="22" t="s">
        <v>58</v>
      </c>
      <c r="C146" s="21" t="s">
        <v>186</v>
      </c>
      <c r="D146" s="21" t="s">
        <v>93</v>
      </c>
      <c r="E146" s="21" t="s">
        <v>103</v>
      </c>
      <c r="F146" s="42" t="s">
        <v>336</v>
      </c>
      <c r="G146" s="38">
        <v>0.513888888888889</v>
      </c>
      <c r="H146" s="38">
        <v>0.517361111111111</v>
      </c>
      <c r="I146" s="39">
        <f t="shared" si="11"/>
        <v>0.003472222222222099</v>
      </c>
      <c r="J146" s="17"/>
      <c r="K146" s="17"/>
      <c r="L146" s="17"/>
      <c r="M146" s="17">
        <v>1</v>
      </c>
      <c r="N146" s="17" t="s">
        <v>330</v>
      </c>
      <c r="O146" s="13"/>
      <c r="P146" s="13"/>
      <c r="Q146" s="13"/>
    </row>
    <row r="147" spans="1:17" s="16" customFormat="1" ht="15">
      <c r="A147" s="4">
        <f t="shared" si="10"/>
        <v>140</v>
      </c>
      <c r="B147" s="22" t="s">
        <v>58</v>
      </c>
      <c r="C147" s="21" t="s">
        <v>186</v>
      </c>
      <c r="D147" s="21" t="s">
        <v>93</v>
      </c>
      <c r="E147" s="21" t="s">
        <v>103</v>
      </c>
      <c r="F147" s="42" t="s">
        <v>336</v>
      </c>
      <c r="G147" s="38">
        <v>0.517361111111111</v>
      </c>
      <c r="H147" s="38">
        <v>0.6090277777777778</v>
      </c>
      <c r="I147" s="39">
        <f t="shared" si="11"/>
        <v>0.09166666666666679</v>
      </c>
      <c r="J147" s="17"/>
      <c r="K147" s="17"/>
      <c r="L147" s="17"/>
      <c r="M147" s="17">
        <v>1</v>
      </c>
      <c r="N147" s="97" t="s">
        <v>331</v>
      </c>
      <c r="O147" s="13"/>
      <c r="P147" s="13"/>
      <c r="Q147" s="13"/>
    </row>
    <row r="148" spans="1:17" s="16" customFormat="1" ht="15">
      <c r="A148" s="4">
        <f t="shared" si="10"/>
        <v>141</v>
      </c>
      <c r="B148" s="22" t="s">
        <v>45</v>
      </c>
      <c r="C148" s="21" t="s">
        <v>41</v>
      </c>
      <c r="D148" s="21" t="s">
        <v>39</v>
      </c>
      <c r="E148" s="21" t="s">
        <v>39</v>
      </c>
      <c r="F148" s="42" t="s">
        <v>336</v>
      </c>
      <c r="G148" s="38">
        <v>0.5256944444444445</v>
      </c>
      <c r="H148" s="38">
        <v>0.5277777777777778</v>
      </c>
      <c r="I148" s="39">
        <f t="shared" si="11"/>
        <v>0.002083333333333326</v>
      </c>
      <c r="J148" s="17">
        <v>1</v>
      </c>
      <c r="K148" s="17"/>
      <c r="L148" s="17"/>
      <c r="M148" s="17"/>
      <c r="N148" s="22" t="s">
        <v>220</v>
      </c>
      <c r="O148" s="13"/>
      <c r="P148" s="13"/>
      <c r="Q148" s="13"/>
    </row>
    <row r="149" spans="1:17" s="16" customFormat="1" ht="15">
      <c r="A149" s="4">
        <f t="shared" si="10"/>
        <v>142</v>
      </c>
      <c r="B149" s="22" t="s">
        <v>45</v>
      </c>
      <c r="C149" s="21" t="s">
        <v>19</v>
      </c>
      <c r="D149" s="21" t="s">
        <v>124</v>
      </c>
      <c r="E149" s="21" t="s">
        <v>155</v>
      </c>
      <c r="F149" s="42" t="s">
        <v>336</v>
      </c>
      <c r="G149" s="38">
        <v>0.5256944444444445</v>
      </c>
      <c r="H149" s="38">
        <v>0.5548611111111111</v>
      </c>
      <c r="I149" s="39">
        <f t="shared" si="11"/>
        <v>0.029166666666666674</v>
      </c>
      <c r="J149" s="17"/>
      <c r="K149" s="17">
        <v>1</v>
      </c>
      <c r="L149" s="17"/>
      <c r="M149" s="17"/>
      <c r="N149" s="17" t="s">
        <v>332</v>
      </c>
      <c r="O149" s="13"/>
      <c r="P149" s="13"/>
      <c r="Q149" s="13"/>
    </row>
    <row r="150" spans="1:17" s="16" customFormat="1" ht="15">
      <c r="A150" s="4">
        <f t="shared" si="10"/>
        <v>143</v>
      </c>
      <c r="B150" s="22" t="s">
        <v>50</v>
      </c>
      <c r="C150" s="21" t="s">
        <v>149</v>
      </c>
      <c r="D150" s="21" t="s">
        <v>150</v>
      </c>
      <c r="E150" s="21" t="s">
        <v>151</v>
      </c>
      <c r="F150" s="42" t="s">
        <v>336</v>
      </c>
      <c r="G150" s="38">
        <v>0.5381944444444444</v>
      </c>
      <c r="H150" s="38">
        <v>0.5569444444444445</v>
      </c>
      <c r="I150" s="39">
        <f>H150-G150</f>
        <v>0.018750000000000044</v>
      </c>
      <c r="J150" s="17"/>
      <c r="K150" s="17">
        <v>1</v>
      </c>
      <c r="L150" s="17"/>
      <c r="M150" s="17"/>
      <c r="N150" s="17" t="s">
        <v>333</v>
      </c>
      <c r="O150" s="13"/>
      <c r="P150" s="13"/>
      <c r="Q150" s="13"/>
    </row>
    <row r="151" spans="1:17" s="16" customFormat="1" ht="15">
      <c r="A151" s="4">
        <f t="shared" si="10"/>
        <v>144</v>
      </c>
      <c r="B151" s="22" t="s">
        <v>47</v>
      </c>
      <c r="C151" s="21" t="s">
        <v>59</v>
      </c>
      <c r="D151" s="21" t="s">
        <v>60</v>
      </c>
      <c r="E151" s="21" t="s">
        <v>131</v>
      </c>
      <c r="F151" s="42" t="s">
        <v>336</v>
      </c>
      <c r="G151" s="38">
        <v>0.5069444444444444</v>
      </c>
      <c r="H151" s="38">
        <v>0.5756944444444444</v>
      </c>
      <c r="I151" s="39">
        <f t="shared" si="11"/>
        <v>0.06874999999999998</v>
      </c>
      <c r="J151" s="17">
        <v>1</v>
      </c>
      <c r="K151" s="17"/>
      <c r="L151" s="17"/>
      <c r="M151" s="17"/>
      <c r="N151" s="17" t="s">
        <v>327</v>
      </c>
      <c r="O151" s="13"/>
      <c r="P151" s="13"/>
      <c r="Q151" s="13"/>
    </row>
    <row r="152" spans="1:17" s="16" customFormat="1" ht="30">
      <c r="A152" s="4">
        <f t="shared" si="10"/>
        <v>145</v>
      </c>
      <c r="B152" s="22" t="s">
        <v>46</v>
      </c>
      <c r="C152" s="21" t="s">
        <v>134</v>
      </c>
      <c r="D152" s="21" t="s">
        <v>124</v>
      </c>
      <c r="E152" s="21" t="s">
        <v>125</v>
      </c>
      <c r="F152" s="42" t="s">
        <v>336</v>
      </c>
      <c r="G152" s="51">
        <v>0.5881944444444445</v>
      </c>
      <c r="H152" s="38">
        <v>0.6166666666666667</v>
      </c>
      <c r="I152" s="39">
        <f t="shared" si="11"/>
        <v>0.028472222222222232</v>
      </c>
      <c r="J152" s="17">
        <v>1</v>
      </c>
      <c r="K152" s="17"/>
      <c r="L152" s="17"/>
      <c r="M152" s="17"/>
      <c r="N152" s="40" t="s">
        <v>334</v>
      </c>
      <c r="O152" s="13"/>
      <c r="P152" s="13"/>
      <c r="Q152" s="13"/>
    </row>
    <row r="153" spans="1:14" ht="15">
      <c r="A153" s="4">
        <f t="shared" si="10"/>
        <v>146</v>
      </c>
      <c r="B153" s="22" t="s">
        <v>58</v>
      </c>
      <c r="C153" s="21" t="s">
        <v>186</v>
      </c>
      <c r="D153" s="21" t="s">
        <v>93</v>
      </c>
      <c r="E153" s="21" t="s">
        <v>103</v>
      </c>
      <c r="F153" s="42" t="s">
        <v>336</v>
      </c>
      <c r="G153" s="38">
        <v>0.6090277777777778</v>
      </c>
      <c r="H153" s="38">
        <v>0.7402777777777777</v>
      </c>
      <c r="I153" s="39">
        <f t="shared" si="11"/>
        <v>0.13124999999999987</v>
      </c>
      <c r="J153" s="17">
        <v>1</v>
      </c>
      <c r="K153" s="17"/>
      <c r="L153" s="17"/>
      <c r="M153" s="17"/>
      <c r="N153" s="22" t="s">
        <v>335</v>
      </c>
    </row>
    <row r="154" spans="1:14" ht="15.75">
      <c r="A154" s="35" t="s">
        <v>16</v>
      </c>
      <c r="B154" s="76"/>
      <c r="C154" s="5"/>
      <c r="D154" s="5"/>
      <c r="E154" s="5"/>
      <c r="F154" s="5"/>
      <c r="G154" s="6"/>
      <c r="H154" s="6"/>
      <c r="I154" s="7">
        <f>SUM(I8:I54)</f>
        <v>0.9194444444444452</v>
      </c>
      <c r="J154" s="8">
        <f>SUM(J8:J153)</f>
        <v>29</v>
      </c>
      <c r="K154" s="8">
        <f>SUM(K8:K153)</f>
        <v>18</v>
      </c>
      <c r="L154" s="8">
        <f>SUM(L8:L153)</f>
        <v>50</v>
      </c>
      <c r="M154" s="8">
        <f>SUM(M8:M153)</f>
        <v>49</v>
      </c>
      <c r="N154" s="5"/>
    </row>
    <row r="155" spans="1:14" ht="15.75">
      <c r="A155" s="35" t="s">
        <v>17</v>
      </c>
      <c r="B155" s="18"/>
      <c r="C155" s="5"/>
      <c r="D155" s="5"/>
      <c r="E155" s="5"/>
      <c r="F155" s="5"/>
      <c r="G155" s="6"/>
      <c r="H155" s="6"/>
      <c r="I155" s="7"/>
      <c r="J155" s="9">
        <f>J154/(M154+L154+K154+J154)</f>
        <v>0.19863013698630136</v>
      </c>
      <c r="K155" s="9">
        <f>K154/(M154+L154+K154+J154)</f>
        <v>0.1232876712328767</v>
      </c>
      <c r="L155" s="9">
        <f>L154/(M154+L154+K154+J154)</f>
        <v>0.3424657534246575</v>
      </c>
      <c r="M155" s="9">
        <f>M154/(M154+L154+K154+J154)</f>
        <v>0.3356164383561644</v>
      </c>
      <c r="N155" s="5"/>
    </row>
    <row r="156" spans="3:14" ht="15">
      <c r="C156" s="25"/>
      <c r="D156" s="25"/>
      <c r="E156" s="25"/>
      <c r="F156" s="25"/>
      <c r="G156" s="26"/>
      <c r="H156" s="26"/>
      <c r="I156" s="27"/>
      <c r="J156" s="28"/>
      <c r="K156" s="28"/>
      <c r="L156" s="28"/>
      <c r="M156" s="28"/>
      <c r="N156" s="25"/>
    </row>
    <row r="157" spans="1:14" ht="15">
      <c r="A157" s="29" t="s">
        <v>9</v>
      </c>
      <c r="B157" s="36"/>
      <c r="C157" s="25"/>
      <c r="D157" s="25"/>
      <c r="E157" s="25"/>
      <c r="F157" s="25"/>
      <c r="G157" s="26"/>
      <c r="H157" s="26"/>
      <c r="I157" s="27"/>
      <c r="J157" s="27"/>
      <c r="K157" s="30"/>
      <c r="L157" s="31"/>
      <c r="M157" s="31"/>
      <c r="N157" s="31"/>
    </row>
    <row r="158" spans="1:14" ht="15">
      <c r="A158" s="29" t="s">
        <v>10</v>
      </c>
      <c r="B158" s="36"/>
      <c r="C158" s="25"/>
      <c r="D158" s="25"/>
      <c r="E158" s="25"/>
      <c r="F158" s="25"/>
      <c r="G158" s="26"/>
      <c r="H158" s="26"/>
      <c r="I158" s="27"/>
      <c r="J158" s="27"/>
      <c r="K158" s="30"/>
      <c r="L158" s="31"/>
      <c r="M158" s="31"/>
      <c r="N158" s="31"/>
    </row>
    <row r="159" spans="1:14" ht="15">
      <c r="A159" s="32" t="s">
        <v>8</v>
      </c>
      <c r="B159" s="36"/>
      <c r="C159" s="32"/>
      <c r="D159" s="32"/>
      <c r="E159" s="32"/>
      <c r="F159" s="29"/>
      <c r="G159" s="34"/>
      <c r="H159" s="34"/>
      <c r="I159" s="34"/>
      <c r="J159" s="33"/>
      <c r="K159" s="33"/>
      <c r="L159" s="33"/>
      <c r="M159" s="33"/>
      <c r="N159" s="29"/>
    </row>
    <row r="160" spans="2:14" ht="15">
      <c r="B160" s="29"/>
      <c r="C160" s="29"/>
      <c r="D160" s="29"/>
      <c r="E160" s="29"/>
      <c r="F160" s="29"/>
      <c r="G160" s="25"/>
      <c r="H160" s="25"/>
      <c r="I160" s="25"/>
      <c r="J160" s="28"/>
      <c r="K160" s="28"/>
      <c r="L160" s="28"/>
      <c r="M160" s="28"/>
      <c r="N160" s="34"/>
    </row>
  </sheetData>
  <sheetProtection/>
  <autoFilter ref="A7:N156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3">
    <dataValidation type="list" allowBlank="1" showInputMessage="1" showErrorMessage="1" sqref="C24:C26 C29 C37 C42:C44 C49:C52 C54">
      <formula1>OFFSET('аварийные отключения'!#REF!,MATCH(B24,'аварийные отключения'!#REF!,0)-1,1,COUNTIF('аварийные отключения'!#REF!,B24),1)</formula1>
    </dataValidation>
    <dataValidation type="list" allowBlank="1" showInputMessage="1" showErrorMessage="1" sqref="B24:B26 B29 B37 B42:B44 B49:B52 B54 B85:B87 B155 B57 B59:B71">
      <formula1>выбор2</formula1>
    </dataValidation>
    <dataValidation type="list" allowBlank="1" showInputMessage="1" showErrorMessage="1" sqref="C57 C59:C71 C85:C87">
      <formula1>OFFSET('аварийные отключения'!#REF!,MATCH(B57,'аварийные отключения'!#REF!,0)-1,1,COUNTIF('аварийные отключения'!#REF!,B57),1)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  <ignoredErrors>
    <ignoredError sqref="J154:M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9"/>
  <sheetViews>
    <sheetView zoomScale="130" zoomScaleNormal="130" zoomScalePageLayoutView="0" workbookViewId="0" topLeftCell="A91">
      <selection activeCell="A99" sqref="A99:D99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20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1" t="s">
        <v>43</v>
      </c>
      <c r="G3" s="21" t="s">
        <v>158</v>
      </c>
      <c r="H3" s="21" t="s">
        <v>39</v>
      </c>
      <c r="I3" s="21" t="s">
        <v>39</v>
      </c>
      <c r="J3" s="44"/>
    </row>
    <row r="4" spans="1:9" ht="15">
      <c r="A4" s="22" t="s">
        <v>33</v>
      </c>
      <c r="B4" s="21">
        <v>3503</v>
      </c>
      <c r="C4" s="21" t="s">
        <v>39</v>
      </c>
      <c r="D4" s="21" t="s">
        <v>66</v>
      </c>
      <c r="F4" s="20" t="s">
        <v>44</v>
      </c>
      <c r="G4" s="13" t="s">
        <v>157</v>
      </c>
      <c r="H4" s="21" t="s">
        <v>39</v>
      </c>
      <c r="I4" s="21" t="s">
        <v>39</v>
      </c>
    </row>
    <row r="5" spans="1:9" ht="15">
      <c r="A5" s="22" t="s">
        <v>50</v>
      </c>
      <c r="B5" s="21" t="s">
        <v>143</v>
      </c>
      <c r="C5" s="21" t="s">
        <v>39</v>
      </c>
      <c r="D5" s="21" t="s">
        <v>39</v>
      </c>
      <c r="F5" s="20" t="s">
        <v>45</v>
      </c>
      <c r="G5" s="13" t="s">
        <v>157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144</v>
      </c>
      <c r="C6" s="21" t="s">
        <v>39</v>
      </c>
      <c r="D6" s="21" t="s">
        <v>39</v>
      </c>
      <c r="F6" s="20" t="s">
        <v>46</v>
      </c>
      <c r="G6" s="13" t="s">
        <v>157</v>
      </c>
      <c r="H6" s="21" t="s">
        <v>39</v>
      </c>
      <c r="I6" s="21" t="s">
        <v>39</v>
      </c>
    </row>
    <row r="7" spans="1:9" ht="15">
      <c r="A7" s="22" t="s">
        <v>50</v>
      </c>
      <c r="B7" s="21" t="s">
        <v>145</v>
      </c>
      <c r="C7" s="21" t="s">
        <v>39</v>
      </c>
      <c r="D7" s="21" t="s">
        <v>39</v>
      </c>
      <c r="F7" s="20" t="s">
        <v>47</v>
      </c>
      <c r="G7" s="13" t="s">
        <v>59</v>
      </c>
      <c r="H7" s="21" t="s">
        <v>60</v>
      </c>
      <c r="I7" s="21" t="s">
        <v>131</v>
      </c>
    </row>
    <row r="8" spans="1:9" ht="15">
      <c r="A8" s="22" t="s">
        <v>50</v>
      </c>
      <c r="B8" s="21" t="s">
        <v>146</v>
      </c>
      <c r="C8" s="21" t="s">
        <v>39</v>
      </c>
      <c r="D8" s="21" t="s">
        <v>39</v>
      </c>
      <c r="F8" s="20" t="s">
        <v>58</v>
      </c>
      <c r="G8" s="21" t="s">
        <v>158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20" t="s">
        <v>48</v>
      </c>
      <c r="G9" s="21" t="s">
        <v>158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20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20" t="s">
        <v>50</v>
      </c>
      <c r="G11" s="13" t="s">
        <v>179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20" t="s">
        <v>158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171</v>
      </c>
      <c r="H13" s="21" t="s">
        <v>124</v>
      </c>
      <c r="I13" s="21" t="s">
        <v>125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173</v>
      </c>
      <c r="H14" s="21" t="s">
        <v>124</v>
      </c>
      <c r="I14" s="21" t="s">
        <v>125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168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9" t="s">
        <v>176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20" t="s">
        <v>46</v>
      </c>
      <c r="G17" s="43" t="s">
        <v>158</v>
      </c>
      <c r="H17" s="43" t="s">
        <v>39</v>
      </c>
      <c r="I17" s="43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190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46" t="s">
        <v>33</v>
      </c>
      <c r="G19" s="47" t="s">
        <v>180</v>
      </c>
      <c r="I19" s="47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175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184</v>
      </c>
      <c r="H21" s="21" t="s">
        <v>93</v>
      </c>
      <c r="I21" s="21" t="s">
        <v>103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20" t="s">
        <v>44</v>
      </c>
      <c r="G22" s="21" t="s">
        <v>157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9" t="s">
        <v>190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191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192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170</v>
      </c>
      <c r="H26" s="21" t="s">
        <v>138</v>
      </c>
      <c r="I26" s="21" t="s">
        <v>139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157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37" t="s">
        <v>33</v>
      </c>
      <c r="G28" s="19" t="s">
        <v>179</v>
      </c>
      <c r="H28" s="21" t="s">
        <v>39</v>
      </c>
      <c r="I28" s="43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193</v>
      </c>
      <c r="G29" s="17" t="s">
        <v>194</v>
      </c>
      <c r="H29" s="21" t="s">
        <v>39</v>
      </c>
      <c r="I29" s="21" t="s">
        <v>39</v>
      </c>
      <c r="J29" s="44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20" t="s">
        <v>45</v>
      </c>
      <c r="G30" s="13" t="s">
        <v>158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37" t="s">
        <v>33</v>
      </c>
      <c r="G31" s="19" t="s">
        <v>159</v>
      </c>
      <c r="H31" s="21" t="s">
        <v>39</v>
      </c>
      <c r="I31" s="43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100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156</v>
      </c>
      <c r="H33" s="21" t="s">
        <v>138</v>
      </c>
      <c r="I33" s="21" t="s">
        <v>139</v>
      </c>
    </row>
    <row r="34" spans="1:10" ht="15">
      <c r="A34" s="22" t="s">
        <v>33</v>
      </c>
      <c r="B34" s="21" t="s">
        <v>68</v>
      </c>
      <c r="C34" s="21" t="s">
        <v>39</v>
      </c>
      <c r="D34" s="21" t="s">
        <v>39</v>
      </c>
      <c r="F34" s="22" t="s">
        <v>33</v>
      </c>
      <c r="G34" s="21" t="s">
        <v>208</v>
      </c>
      <c r="H34" s="21" t="s">
        <v>39</v>
      </c>
      <c r="I34" s="21" t="s">
        <v>39</v>
      </c>
      <c r="J34" s="44"/>
    </row>
    <row r="35" spans="1:9" ht="15">
      <c r="A35" s="22" t="s">
        <v>50</v>
      </c>
      <c r="B35" s="21" t="s">
        <v>142</v>
      </c>
      <c r="C35" s="21" t="s">
        <v>39</v>
      </c>
      <c r="D35" s="21" t="s">
        <v>39</v>
      </c>
      <c r="F35" s="22" t="s">
        <v>50</v>
      </c>
      <c r="G35" s="21" t="s">
        <v>153</v>
      </c>
      <c r="H35" s="21" t="s">
        <v>150</v>
      </c>
      <c r="I35" s="21" t="s">
        <v>151</v>
      </c>
    </row>
    <row r="36" spans="1:9" ht="15">
      <c r="A36" s="22" t="s">
        <v>58</v>
      </c>
      <c r="B36" s="21" t="s">
        <v>112</v>
      </c>
      <c r="C36" s="21" t="s">
        <v>39</v>
      </c>
      <c r="D36" s="21" t="s">
        <v>39</v>
      </c>
      <c r="F36" s="22" t="s">
        <v>50</v>
      </c>
      <c r="G36" s="21" t="s">
        <v>211</v>
      </c>
      <c r="H36" s="21" t="s">
        <v>39</v>
      </c>
      <c r="I36" s="21" t="s">
        <v>39</v>
      </c>
    </row>
    <row r="37" spans="1:10" ht="15">
      <c r="A37" s="22" t="s">
        <v>46</v>
      </c>
      <c r="B37" s="21" t="s">
        <v>112</v>
      </c>
      <c r="C37" s="21" t="s">
        <v>39</v>
      </c>
      <c r="D37" s="21" t="s">
        <v>39</v>
      </c>
      <c r="F37" s="22" t="s">
        <v>50</v>
      </c>
      <c r="G37" s="17" t="s">
        <v>179</v>
      </c>
      <c r="H37" s="21" t="s">
        <v>39</v>
      </c>
      <c r="I37" s="21" t="s">
        <v>39</v>
      </c>
      <c r="J37" s="17"/>
    </row>
    <row r="38" spans="1:9" ht="15">
      <c r="A38" s="22" t="s">
        <v>48</v>
      </c>
      <c r="B38" s="21" t="s">
        <v>112</v>
      </c>
      <c r="C38" s="21" t="s">
        <v>39</v>
      </c>
      <c r="D38" s="21" t="s">
        <v>39</v>
      </c>
      <c r="F38" s="20" t="s">
        <v>58</v>
      </c>
      <c r="G38" s="43" t="s">
        <v>158</v>
      </c>
      <c r="H38" s="43" t="s">
        <v>39</v>
      </c>
      <c r="I38" s="43" t="s">
        <v>39</v>
      </c>
    </row>
    <row r="39" spans="1:10" ht="15">
      <c r="A39" s="22" t="s">
        <v>49</v>
      </c>
      <c r="B39" s="21" t="s">
        <v>112</v>
      </c>
      <c r="C39" s="21" t="s">
        <v>39</v>
      </c>
      <c r="D39" s="21" t="s">
        <v>39</v>
      </c>
      <c r="F39" s="50" t="s">
        <v>43</v>
      </c>
      <c r="G39" s="49" t="s">
        <v>212</v>
      </c>
      <c r="H39" s="49" t="s">
        <v>39</v>
      </c>
      <c r="I39" s="49" t="s">
        <v>39</v>
      </c>
      <c r="J39" s="44"/>
    </row>
    <row r="40" spans="1:9" ht="15">
      <c r="A40" s="22" t="s">
        <v>50</v>
      </c>
      <c r="B40" s="24" t="s">
        <v>112</v>
      </c>
      <c r="C40" s="21" t="s">
        <v>39</v>
      </c>
      <c r="D40" s="21" t="s">
        <v>39</v>
      </c>
      <c r="F40" s="13" t="s">
        <v>49</v>
      </c>
      <c r="G40" s="13" t="s">
        <v>212</v>
      </c>
      <c r="H40" s="13" t="s">
        <v>138</v>
      </c>
      <c r="I40" s="13" t="s">
        <v>139</v>
      </c>
    </row>
    <row r="41" spans="1:9" ht="15">
      <c r="A41" s="22" t="s">
        <v>45</v>
      </c>
      <c r="B41" s="21" t="s">
        <v>120</v>
      </c>
      <c r="C41" s="21" t="s">
        <v>39</v>
      </c>
      <c r="D41" s="21" t="s">
        <v>39</v>
      </c>
      <c r="F41" s="13" t="s">
        <v>50</v>
      </c>
      <c r="G41" s="13" t="s">
        <v>213</v>
      </c>
      <c r="H41" s="13" t="s">
        <v>39</v>
      </c>
      <c r="I41" s="13" t="s">
        <v>39</v>
      </c>
    </row>
    <row r="42" spans="1:9" ht="15">
      <c r="A42" s="22" t="s">
        <v>58</v>
      </c>
      <c r="B42" s="21" t="s">
        <v>113</v>
      </c>
      <c r="C42" s="21" t="s">
        <v>39</v>
      </c>
      <c r="D42" s="21" t="s">
        <v>39</v>
      </c>
      <c r="F42" s="22" t="s">
        <v>50</v>
      </c>
      <c r="G42" s="21" t="s">
        <v>214</v>
      </c>
      <c r="H42" s="21" t="s">
        <v>39</v>
      </c>
      <c r="I42" s="21" t="s">
        <v>39</v>
      </c>
    </row>
    <row r="43" spans="1:9" ht="15">
      <c r="A43" s="22" t="s">
        <v>45</v>
      </c>
      <c r="B43" s="21" t="s">
        <v>122</v>
      </c>
      <c r="C43" s="21" t="s">
        <v>39</v>
      </c>
      <c r="D43" s="21" t="s">
        <v>39</v>
      </c>
      <c r="F43" s="20" t="s">
        <v>45</v>
      </c>
      <c r="G43" s="13" t="s">
        <v>158</v>
      </c>
      <c r="H43" s="21" t="s">
        <v>39</v>
      </c>
      <c r="I43" s="21" t="s">
        <v>39</v>
      </c>
    </row>
    <row r="44" spans="1:10" ht="15">
      <c r="A44" s="22" t="s">
        <v>45</v>
      </c>
      <c r="B44" s="21" t="s">
        <v>121</v>
      </c>
      <c r="C44" s="21" t="s">
        <v>39</v>
      </c>
      <c r="D44" s="21" t="s">
        <v>39</v>
      </c>
      <c r="F44" s="41" t="s">
        <v>43</v>
      </c>
      <c r="G44" s="21" t="s">
        <v>157</v>
      </c>
      <c r="H44" s="21" t="s">
        <v>39</v>
      </c>
      <c r="I44" s="21" t="s">
        <v>39</v>
      </c>
      <c r="J44" s="44"/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135</v>
      </c>
      <c r="C49" s="21" t="s">
        <v>197</v>
      </c>
      <c r="D49" s="21" t="s">
        <v>136</v>
      </c>
    </row>
    <row r="50" spans="1:4" ht="15">
      <c r="A50" s="22" t="s">
        <v>33</v>
      </c>
      <c r="B50" s="21" t="s">
        <v>89</v>
      </c>
      <c r="C50" s="21" t="s">
        <v>34</v>
      </c>
      <c r="D50" s="21" t="s">
        <v>90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203</v>
      </c>
      <c r="D52" s="21" t="s">
        <v>76</v>
      </c>
    </row>
    <row r="53" spans="1:4" ht="15">
      <c r="A53" s="22" t="s">
        <v>33</v>
      </c>
      <c r="B53" s="21" t="s">
        <v>77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78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79</v>
      </c>
      <c r="C55" s="21" t="s">
        <v>34</v>
      </c>
      <c r="D55" s="21" t="s">
        <v>80</v>
      </c>
    </row>
    <row r="56" spans="1:4" ht="15">
      <c r="A56" s="22" t="s">
        <v>33</v>
      </c>
      <c r="B56" s="21" t="s">
        <v>81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91</v>
      </c>
      <c r="C57" s="21" t="s">
        <v>34</v>
      </c>
      <c r="D57" s="21" t="s">
        <v>90</v>
      </c>
    </row>
    <row r="58" spans="1:4" ht="15">
      <c r="A58" s="22" t="s">
        <v>33</v>
      </c>
      <c r="B58" s="21" t="s">
        <v>82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83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86</v>
      </c>
      <c r="C60" s="21" t="s">
        <v>34</v>
      </c>
      <c r="D60" s="21" t="s">
        <v>87</v>
      </c>
    </row>
    <row r="61" spans="1:4" ht="15">
      <c r="A61" s="22" t="s">
        <v>33</v>
      </c>
      <c r="B61" s="21" t="s">
        <v>88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138</v>
      </c>
      <c r="D62" s="21" t="s">
        <v>139</v>
      </c>
    </row>
    <row r="63" spans="1:4" ht="15">
      <c r="A63" s="22" t="s">
        <v>49</v>
      </c>
      <c r="B63" s="21" t="s">
        <v>23</v>
      </c>
      <c r="C63" s="21" t="s">
        <v>138</v>
      </c>
      <c r="D63" s="21" t="s">
        <v>139</v>
      </c>
    </row>
    <row r="64" spans="1:4" ht="15">
      <c r="A64" s="22" t="s">
        <v>50</v>
      </c>
      <c r="B64" s="21" t="s">
        <v>23</v>
      </c>
      <c r="C64" s="21" t="s">
        <v>150</v>
      </c>
      <c r="D64" s="21" t="s">
        <v>151</v>
      </c>
    </row>
    <row r="65" spans="1:4" ht="15">
      <c r="A65" s="22" t="s">
        <v>48</v>
      </c>
      <c r="B65" s="21" t="s">
        <v>140</v>
      </c>
      <c r="C65" s="21" t="s">
        <v>138</v>
      </c>
      <c r="D65" s="21" t="s">
        <v>139</v>
      </c>
    </row>
    <row r="66" spans="1:4" ht="15">
      <c r="A66" s="22" t="s">
        <v>50</v>
      </c>
      <c r="B66" s="21" t="s">
        <v>152</v>
      </c>
      <c r="C66" s="21" t="s">
        <v>150</v>
      </c>
      <c r="D66" s="21" t="s">
        <v>151</v>
      </c>
    </row>
    <row r="67" spans="1:4" ht="15">
      <c r="A67" s="22" t="s">
        <v>48</v>
      </c>
      <c r="B67" s="21" t="s">
        <v>141</v>
      </c>
      <c r="C67" s="21" t="s">
        <v>138</v>
      </c>
      <c r="D67" s="21" t="s">
        <v>139</v>
      </c>
    </row>
    <row r="68" spans="1:4" ht="15">
      <c r="A68" s="22" t="s">
        <v>50</v>
      </c>
      <c r="B68" s="21" t="s">
        <v>141</v>
      </c>
      <c r="C68" s="21" t="s">
        <v>150</v>
      </c>
      <c r="D68" s="21" t="s">
        <v>151</v>
      </c>
    </row>
    <row r="69" spans="1:4" ht="15">
      <c r="A69" s="22" t="s">
        <v>49</v>
      </c>
      <c r="B69" s="21" t="s">
        <v>24</v>
      </c>
      <c r="C69" s="21" t="s">
        <v>138</v>
      </c>
      <c r="D69" s="21" t="s">
        <v>139</v>
      </c>
    </row>
    <row r="70" spans="1:4" ht="15">
      <c r="A70" s="22" t="s">
        <v>50</v>
      </c>
      <c r="B70" s="21" t="s">
        <v>24</v>
      </c>
      <c r="C70" s="21" t="s">
        <v>138</v>
      </c>
      <c r="D70" s="21" t="s">
        <v>139</v>
      </c>
    </row>
    <row r="71" spans="1:4" ht="15">
      <c r="A71" s="22" t="s">
        <v>48</v>
      </c>
      <c r="B71" s="21" t="s">
        <v>26</v>
      </c>
      <c r="C71" s="21" t="s">
        <v>138</v>
      </c>
      <c r="D71" s="21" t="s">
        <v>139</v>
      </c>
    </row>
    <row r="72" spans="1:4" ht="15">
      <c r="A72" s="22" t="s">
        <v>50</v>
      </c>
      <c r="B72" s="21" t="s">
        <v>26</v>
      </c>
      <c r="C72" s="21" t="s">
        <v>150</v>
      </c>
      <c r="D72" s="21" t="s">
        <v>151</v>
      </c>
    </row>
    <row r="73" spans="1:4" ht="15">
      <c r="A73" s="22" t="s">
        <v>44</v>
      </c>
      <c r="B73" s="21" t="s">
        <v>105</v>
      </c>
      <c r="C73" s="21" t="s">
        <v>106</v>
      </c>
      <c r="D73" s="21" t="s">
        <v>107</v>
      </c>
    </row>
    <row r="74" spans="1:4" ht="15">
      <c r="A74" s="22" t="s">
        <v>44</v>
      </c>
      <c r="B74" s="21" t="s">
        <v>108</v>
      </c>
      <c r="C74" s="21" t="s">
        <v>106</v>
      </c>
      <c r="D74" s="21" t="s">
        <v>107</v>
      </c>
    </row>
    <row r="75" spans="1:4" ht="15">
      <c r="A75" s="22" t="s">
        <v>44</v>
      </c>
      <c r="B75" s="21" t="s">
        <v>20</v>
      </c>
      <c r="C75" s="21" t="s">
        <v>106</v>
      </c>
      <c r="D75" s="21" t="s">
        <v>107</v>
      </c>
    </row>
    <row r="76" spans="1:4" ht="15">
      <c r="A76" s="22" t="s">
        <v>44</v>
      </c>
      <c r="B76" s="21" t="s">
        <v>27</v>
      </c>
      <c r="C76" s="21" t="s">
        <v>106</v>
      </c>
      <c r="D76" s="21" t="s">
        <v>107</v>
      </c>
    </row>
    <row r="77" spans="1:4" ht="15">
      <c r="A77" s="22" t="s">
        <v>44</v>
      </c>
      <c r="B77" s="21" t="s">
        <v>109</v>
      </c>
      <c r="C77" s="21" t="s">
        <v>198</v>
      </c>
      <c r="D77" s="21" t="s">
        <v>199</v>
      </c>
    </row>
    <row r="78" spans="1:4" ht="15">
      <c r="A78" s="21" t="s">
        <v>210</v>
      </c>
      <c r="B78" s="21" t="s">
        <v>210</v>
      </c>
      <c r="C78" s="21" t="s">
        <v>210</v>
      </c>
      <c r="D78" s="21" t="s">
        <v>210</v>
      </c>
    </row>
    <row r="79" spans="1:4" ht="15">
      <c r="A79" s="22" t="s">
        <v>50</v>
      </c>
      <c r="B79" s="21" t="s">
        <v>154</v>
      </c>
      <c r="C79" s="21" t="s">
        <v>138</v>
      </c>
      <c r="D79" s="21" t="s">
        <v>139</v>
      </c>
    </row>
    <row r="80" spans="1:4" ht="15">
      <c r="A80" s="22" t="s">
        <v>50</v>
      </c>
      <c r="B80" s="21" t="s">
        <v>148</v>
      </c>
      <c r="C80" s="21" t="s">
        <v>138</v>
      </c>
      <c r="D80" s="21" t="s">
        <v>139</v>
      </c>
    </row>
    <row r="81" spans="1:4" ht="15">
      <c r="A81" s="22" t="s">
        <v>45</v>
      </c>
      <c r="B81" s="21" t="s">
        <v>123</v>
      </c>
      <c r="C81" s="21" t="s">
        <v>124</v>
      </c>
      <c r="D81" s="21" t="s">
        <v>155</v>
      </c>
    </row>
    <row r="82" spans="1:4" ht="15">
      <c r="A82" s="22" t="s">
        <v>45</v>
      </c>
      <c r="B82" s="21" t="s">
        <v>126</v>
      </c>
      <c r="C82" s="21" t="s">
        <v>124</v>
      </c>
      <c r="D82" s="21" t="s">
        <v>125</v>
      </c>
    </row>
    <row r="83" spans="1:4" ht="15">
      <c r="A83" s="22" t="s">
        <v>45</v>
      </c>
      <c r="B83" s="21" t="s">
        <v>127</v>
      </c>
      <c r="C83" s="21" t="s">
        <v>124</v>
      </c>
      <c r="D83" s="21" t="s">
        <v>125</v>
      </c>
    </row>
    <row r="84" spans="1:4" ht="15">
      <c r="A84" s="22" t="s">
        <v>45</v>
      </c>
      <c r="B84" s="21" t="s">
        <v>25</v>
      </c>
      <c r="C84" s="21" t="s">
        <v>124</v>
      </c>
      <c r="D84" s="21" t="s">
        <v>125</v>
      </c>
    </row>
    <row r="85" spans="1:4" ht="15">
      <c r="A85" s="22" t="s">
        <v>45</v>
      </c>
      <c r="B85" s="21" t="s">
        <v>19</v>
      </c>
      <c r="C85" s="21" t="s">
        <v>124</v>
      </c>
      <c r="D85" s="21" t="s">
        <v>155</v>
      </c>
    </row>
    <row r="86" spans="1:4" ht="15">
      <c r="A86" s="22" t="s">
        <v>45</v>
      </c>
      <c r="B86" s="21" t="s">
        <v>128</v>
      </c>
      <c r="C86" s="21" t="s">
        <v>124</v>
      </c>
      <c r="D86" s="21" t="s">
        <v>155</v>
      </c>
    </row>
    <row r="87" spans="1:4" ht="15">
      <c r="A87" s="22" t="s">
        <v>45</v>
      </c>
      <c r="B87" s="21" t="s">
        <v>129</v>
      </c>
      <c r="C87" s="21" t="s">
        <v>124</v>
      </c>
      <c r="D87" s="21" t="s">
        <v>125</v>
      </c>
    </row>
    <row r="88" spans="1:4" ht="15">
      <c r="A88" s="22" t="s">
        <v>45</v>
      </c>
      <c r="B88" s="21" t="s">
        <v>130</v>
      </c>
      <c r="C88" s="21" t="s">
        <v>124</v>
      </c>
      <c r="D88" s="21" t="s">
        <v>125</v>
      </c>
    </row>
    <row r="89" spans="1:4" ht="15">
      <c r="A89" s="22" t="s">
        <v>45</v>
      </c>
      <c r="B89" s="21" t="s">
        <v>196</v>
      </c>
      <c r="C89" s="21" t="s">
        <v>124</v>
      </c>
      <c r="D89" s="21" t="s">
        <v>155</v>
      </c>
    </row>
    <row r="90" spans="1:4" ht="15">
      <c r="A90" s="22" t="s">
        <v>50</v>
      </c>
      <c r="B90" s="21" t="s">
        <v>149</v>
      </c>
      <c r="C90" s="21" t="s">
        <v>150</v>
      </c>
      <c r="D90" s="21" t="s">
        <v>151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131</v>
      </c>
    </row>
    <row r="92" spans="1:4" ht="15">
      <c r="A92" s="22" t="s">
        <v>46</v>
      </c>
      <c r="B92" s="21" t="s">
        <v>132</v>
      </c>
      <c r="C92" s="21" t="s">
        <v>124</v>
      </c>
      <c r="D92" s="21" t="s">
        <v>125</v>
      </c>
    </row>
    <row r="93" spans="1:4" ht="15">
      <c r="A93" s="22" t="s">
        <v>46</v>
      </c>
      <c r="B93" s="21" t="s">
        <v>30</v>
      </c>
      <c r="C93" s="21" t="s">
        <v>124</v>
      </c>
      <c r="D93" s="21" t="s">
        <v>125</v>
      </c>
    </row>
    <row r="94" spans="1:4" ht="15">
      <c r="A94" s="22" t="s">
        <v>46</v>
      </c>
      <c r="B94" s="21" t="s">
        <v>29</v>
      </c>
      <c r="C94" s="21" t="s">
        <v>124</v>
      </c>
      <c r="D94" s="21" t="s">
        <v>125</v>
      </c>
    </row>
    <row r="95" spans="1:4" ht="15">
      <c r="A95" s="22" t="s">
        <v>46</v>
      </c>
      <c r="B95" s="21" t="s">
        <v>133</v>
      </c>
      <c r="C95" s="21" t="s">
        <v>60</v>
      </c>
      <c r="D95" s="21" t="s">
        <v>131</v>
      </c>
    </row>
    <row r="96" spans="1:4" ht="15">
      <c r="A96" s="22" t="s">
        <v>46</v>
      </c>
      <c r="B96" s="21" t="s">
        <v>134</v>
      </c>
      <c r="C96" s="21" t="s">
        <v>124</v>
      </c>
      <c r="D96" s="21" t="s">
        <v>125</v>
      </c>
    </row>
    <row r="97" spans="1:4" ht="15">
      <c r="A97" s="22" t="s">
        <v>48</v>
      </c>
      <c r="B97" s="21" t="s">
        <v>137</v>
      </c>
      <c r="C97" s="21" t="s">
        <v>138</v>
      </c>
      <c r="D97" s="21" t="s">
        <v>139</v>
      </c>
    </row>
    <row r="98" spans="1:4" ht="15">
      <c r="A98" s="22" t="s">
        <v>50</v>
      </c>
      <c r="B98" s="21" t="s">
        <v>137</v>
      </c>
      <c r="C98" s="21" t="s">
        <v>150</v>
      </c>
      <c r="D98" s="21" t="s">
        <v>151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131</v>
      </c>
    </row>
    <row r="100" spans="1:4" ht="15">
      <c r="A100" s="22" t="s">
        <v>49</v>
      </c>
      <c r="B100" s="21" t="s">
        <v>31</v>
      </c>
      <c r="C100" s="21" t="s">
        <v>138</v>
      </c>
      <c r="D100" s="21" t="s">
        <v>139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117</v>
      </c>
      <c r="C102" s="21" t="s">
        <v>93</v>
      </c>
      <c r="D102" s="21" t="s">
        <v>103</v>
      </c>
    </row>
    <row r="103" spans="1:4" ht="15">
      <c r="A103" s="22" t="s">
        <v>58</v>
      </c>
      <c r="B103" s="21" t="s">
        <v>118</v>
      </c>
      <c r="C103" s="21" t="s">
        <v>93</v>
      </c>
      <c r="D103" s="21" t="s">
        <v>103</v>
      </c>
    </row>
    <row r="104" spans="1:4" ht="15">
      <c r="A104" s="22" t="s">
        <v>58</v>
      </c>
      <c r="B104" s="21" t="s">
        <v>114</v>
      </c>
      <c r="C104" s="21" t="s">
        <v>39</v>
      </c>
      <c r="D104" s="21" t="s">
        <v>115</v>
      </c>
    </row>
    <row r="105" spans="1:4" ht="15">
      <c r="A105" s="22" t="s">
        <v>58</v>
      </c>
      <c r="B105" s="21" t="s">
        <v>119</v>
      </c>
      <c r="C105" s="21" t="s">
        <v>93</v>
      </c>
      <c r="D105" s="21" t="s">
        <v>103</v>
      </c>
    </row>
    <row r="106" spans="1:4" ht="15">
      <c r="A106" s="22" t="s">
        <v>58</v>
      </c>
      <c r="B106" s="21" t="s">
        <v>21</v>
      </c>
      <c r="C106" s="21" t="s">
        <v>93</v>
      </c>
      <c r="D106" s="21" t="s">
        <v>103</v>
      </c>
    </row>
    <row r="107" spans="1:4" ht="15">
      <c r="A107" s="22" t="s">
        <v>58</v>
      </c>
      <c r="B107" s="21" t="s">
        <v>116</v>
      </c>
      <c r="C107" s="21" t="s">
        <v>39</v>
      </c>
      <c r="D107" s="21" t="s">
        <v>115</v>
      </c>
    </row>
    <row r="108" spans="1:4" ht="15">
      <c r="A108" s="22" t="s">
        <v>48</v>
      </c>
      <c r="B108" s="21" t="s">
        <v>22</v>
      </c>
      <c r="C108" s="21" t="s">
        <v>138</v>
      </c>
      <c r="D108" s="21" t="s">
        <v>139</v>
      </c>
    </row>
    <row r="109" spans="1:4" ht="15">
      <c r="A109" s="22" t="s">
        <v>33</v>
      </c>
      <c r="B109" s="21" t="s">
        <v>84</v>
      </c>
      <c r="C109" s="21" t="s">
        <v>203</v>
      </c>
      <c r="D109" s="21" t="s">
        <v>85</v>
      </c>
    </row>
    <row r="110" spans="1:4" ht="15">
      <c r="A110" s="22" t="s">
        <v>43</v>
      </c>
      <c r="B110" s="21" t="s">
        <v>95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96</v>
      </c>
      <c r="C111" s="21" t="s">
        <v>39</v>
      </c>
      <c r="D111" s="21" t="s">
        <v>167</v>
      </c>
    </row>
    <row r="112" spans="1:4" ht="15">
      <c r="A112" s="22" t="s">
        <v>43</v>
      </c>
      <c r="B112" s="21" t="s">
        <v>97</v>
      </c>
      <c r="C112" s="21" t="s">
        <v>98</v>
      </c>
      <c r="D112" s="21" t="s">
        <v>99</v>
      </c>
    </row>
    <row r="113" spans="1:4" ht="15">
      <c r="A113" s="22" t="s">
        <v>43</v>
      </c>
      <c r="B113" s="21" t="s">
        <v>100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101</v>
      </c>
      <c r="C114" s="21" t="s">
        <v>198</v>
      </c>
      <c r="D114" s="21" t="s">
        <v>200</v>
      </c>
    </row>
    <row r="115" spans="1:4" ht="15">
      <c r="A115" s="22" t="s">
        <v>43</v>
      </c>
      <c r="B115" s="21" t="s">
        <v>102</v>
      </c>
      <c r="C115" s="21" t="s">
        <v>39</v>
      </c>
      <c r="D115" s="21" t="s">
        <v>103</v>
      </c>
    </row>
    <row r="116" spans="1:5" ht="15">
      <c r="A116" s="22" t="s">
        <v>43</v>
      </c>
      <c r="B116" s="21" t="s">
        <v>104</v>
      </c>
      <c r="C116" s="21" t="s">
        <v>201</v>
      </c>
      <c r="D116" s="21" t="s">
        <v>202</v>
      </c>
      <c r="E116" s="16"/>
    </row>
    <row r="117" spans="1:5" ht="15">
      <c r="A117" s="22" t="s">
        <v>33</v>
      </c>
      <c r="B117" s="21" t="s">
        <v>37</v>
      </c>
      <c r="C117" s="21" t="s">
        <v>203</v>
      </c>
      <c r="D117" s="21" t="s">
        <v>204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147</v>
      </c>
      <c r="C121" s="21" t="s">
        <v>138</v>
      </c>
      <c r="D121" s="21" t="s">
        <v>139</v>
      </c>
      <c r="E121" s="16"/>
    </row>
    <row r="122" spans="1:5" ht="15">
      <c r="A122" s="22" t="s">
        <v>50</v>
      </c>
      <c r="B122" s="21" t="s">
        <v>156</v>
      </c>
      <c r="C122" s="21" t="s">
        <v>150</v>
      </c>
      <c r="D122" s="21" t="s">
        <v>151</v>
      </c>
      <c r="E122" s="16"/>
    </row>
    <row r="123" spans="1:5" ht="15">
      <c r="A123" s="22" t="s">
        <v>43</v>
      </c>
      <c r="B123" s="21" t="s">
        <v>92</v>
      </c>
      <c r="C123" s="21" t="s">
        <v>39</v>
      </c>
      <c r="D123" s="21" t="s">
        <v>94</v>
      </c>
      <c r="E123" s="16"/>
    </row>
    <row r="124" spans="1:5" ht="15">
      <c r="A124" s="22" t="s">
        <v>33</v>
      </c>
      <c r="B124" s="20" t="s">
        <v>159</v>
      </c>
      <c r="C124" s="21" t="s">
        <v>39</v>
      </c>
      <c r="D124" s="21" t="s">
        <v>39</v>
      </c>
      <c r="E124" s="19"/>
    </row>
    <row r="125" spans="1:5" ht="15">
      <c r="A125" s="22" t="s">
        <v>33</v>
      </c>
      <c r="B125" s="19" t="s">
        <v>159</v>
      </c>
      <c r="C125" s="21" t="s">
        <v>39</v>
      </c>
      <c r="D125" s="21" t="s">
        <v>39</v>
      </c>
      <c r="E125" s="19"/>
    </row>
    <row r="126" spans="1:5" ht="15">
      <c r="A126" s="22" t="s">
        <v>33</v>
      </c>
      <c r="B126" s="19" t="s">
        <v>160</v>
      </c>
      <c r="C126" s="21" t="s">
        <v>39</v>
      </c>
      <c r="D126" s="21" t="s">
        <v>39</v>
      </c>
      <c r="E126" s="19"/>
    </row>
    <row r="127" spans="1:5" ht="15">
      <c r="A127" s="22" t="s">
        <v>33</v>
      </c>
      <c r="B127" s="19" t="s">
        <v>161</v>
      </c>
      <c r="C127" s="21" t="s">
        <v>39</v>
      </c>
      <c r="D127" s="21" t="s">
        <v>39</v>
      </c>
      <c r="E127" s="19"/>
    </row>
    <row r="128" spans="1:5" ht="15">
      <c r="A128" s="22" t="s">
        <v>33</v>
      </c>
      <c r="B128" s="19" t="s">
        <v>162</v>
      </c>
      <c r="C128" s="21" t="s">
        <v>39</v>
      </c>
      <c r="D128" s="21" t="s">
        <v>39</v>
      </c>
      <c r="E128" s="19"/>
    </row>
    <row r="129" spans="1:4" ht="15">
      <c r="A129" s="22" t="s">
        <v>33</v>
      </c>
      <c r="B129" s="19" t="s">
        <v>163</v>
      </c>
      <c r="C129" s="21" t="s">
        <v>39</v>
      </c>
      <c r="D129" s="21" t="s">
        <v>39</v>
      </c>
    </row>
    <row r="130" spans="1:4" ht="15">
      <c r="A130" s="22" t="s">
        <v>50</v>
      </c>
      <c r="B130" s="19" t="s">
        <v>164</v>
      </c>
      <c r="C130" s="21" t="s">
        <v>39</v>
      </c>
      <c r="D130" s="21" t="s">
        <v>39</v>
      </c>
    </row>
    <row r="131" spans="1:4" ht="15">
      <c r="A131" s="41" t="s">
        <v>47</v>
      </c>
      <c r="B131" s="17" t="s">
        <v>158</v>
      </c>
      <c r="C131" s="21" t="s">
        <v>39</v>
      </c>
      <c r="D131" s="21" t="s">
        <v>39</v>
      </c>
    </row>
    <row r="132" spans="1:4" ht="15">
      <c r="A132" s="17" t="s">
        <v>166</v>
      </c>
      <c r="B132" s="17" t="s">
        <v>157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157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158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168</v>
      </c>
      <c r="C135" s="21" t="s">
        <v>34</v>
      </c>
      <c r="D135" s="21" t="s">
        <v>55</v>
      </c>
    </row>
    <row r="136" spans="1:4" ht="15">
      <c r="A136" s="22" t="s">
        <v>50</v>
      </c>
      <c r="B136" s="19" t="s">
        <v>169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170</v>
      </c>
      <c r="C137" s="21" t="s">
        <v>138</v>
      </c>
      <c r="D137" s="21" t="s">
        <v>139</v>
      </c>
    </row>
    <row r="138" spans="1:4" ht="15">
      <c r="A138" s="13" t="s">
        <v>58</v>
      </c>
      <c r="B138" s="17" t="s">
        <v>158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156</v>
      </c>
      <c r="C139" s="21" t="s">
        <v>138</v>
      </c>
      <c r="D139" s="21" t="s">
        <v>139</v>
      </c>
    </row>
    <row r="140" spans="1:4" ht="15">
      <c r="A140" s="13" t="s">
        <v>43</v>
      </c>
      <c r="B140" s="17" t="s">
        <v>172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171</v>
      </c>
      <c r="C141" s="21" t="s">
        <v>124</v>
      </c>
      <c r="D141" s="21" t="s">
        <v>125</v>
      </c>
    </row>
    <row r="142" spans="1:4" ht="15">
      <c r="A142" s="22" t="s">
        <v>46</v>
      </c>
      <c r="B142" s="21" t="s">
        <v>173</v>
      </c>
      <c r="C142" s="21" t="s">
        <v>124</v>
      </c>
      <c r="D142" s="21" t="s">
        <v>125</v>
      </c>
    </row>
    <row r="143" spans="1:4" ht="15">
      <c r="A143" s="17" t="s">
        <v>58</v>
      </c>
      <c r="B143" s="17" t="s">
        <v>174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175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180</v>
      </c>
      <c r="C145" s="21" t="s">
        <v>34</v>
      </c>
      <c r="D145" s="21" t="s">
        <v>39</v>
      </c>
    </row>
    <row r="146" spans="1:4" ht="15">
      <c r="A146" s="20" t="s">
        <v>43</v>
      </c>
      <c r="B146" s="21" t="s">
        <v>158</v>
      </c>
      <c r="C146" s="21" t="s">
        <v>39</v>
      </c>
      <c r="D146" s="21" t="s">
        <v>39</v>
      </c>
    </row>
    <row r="147" spans="1:4" ht="15">
      <c r="A147" s="20" t="s">
        <v>43</v>
      </c>
      <c r="B147" s="21" t="s">
        <v>157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157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158</v>
      </c>
      <c r="C149" s="21" t="s">
        <v>39</v>
      </c>
      <c r="D149" s="21" t="s">
        <v>39</v>
      </c>
    </row>
    <row r="150" spans="1:4" ht="15">
      <c r="A150" s="37" t="s">
        <v>33</v>
      </c>
      <c r="B150" s="19" t="s">
        <v>177</v>
      </c>
      <c r="C150" s="21" t="s">
        <v>39</v>
      </c>
      <c r="D150" s="21" t="s">
        <v>39</v>
      </c>
    </row>
    <row r="151" spans="1:4" ht="15">
      <c r="A151" s="17" t="s">
        <v>178</v>
      </c>
      <c r="B151" s="17" t="s">
        <v>158</v>
      </c>
      <c r="C151" s="21" t="s">
        <v>60</v>
      </c>
      <c r="D151" s="21" t="s">
        <v>131</v>
      </c>
    </row>
    <row r="152" spans="1:4" ht="15">
      <c r="A152" s="22" t="s">
        <v>50</v>
      </c>
      <c r="B152" s="19" t="s">
        <v>161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181</v>
      </c>
      <c r="C153" s="21" t="s">
        <v>203</v>
      </c>
      <c r="D153" s="21" t="s">
        <v>76</v>
      </c>
    </row>
    <row r="154" spans="1:4" ht="15">
      <c r="A154" s="22" t="s">
        <v>58</v>
      </c>
      <c r="B154" s="21" t="s">
        <v>182</v>
      </c>
      <c r="C154" s="21" t="s">
        <v>124</v>
      </c>
      <c r="D154" s="21" t="s">
        <v>187</v>
      </c>
    </row>
    <row r="155" spans="1:4" ht="15">
      <c r="A155" s="22" t="s">
        <v>58</v>
      </c>
      <c r="B155" s="21" t="s">
        <v>183</v>
      </c>
      <c r="C155" s="21" t="s">
        <v>93</v>
      </c>
      <c r="D155" s="21" t="s">
        <v>103</v>
      </c>
    </row>
    <row r="156" spans="1:4" ht="15">
      <c r="A156" s="22" t="s">
        <v>58</v>
      </c>
      <c r="B156" s="21" t="s">
        <v>183</v>
      </c>
      <c r="C156" s="21" t="s">
        <v>124</v>
      </c>
      <c r="D156" s="21" t="s">
        <v>125</v>
      </c>
    </row>
    <row r="157" spans="1:4" ht="15">
      <c r="A157" s="22" t="s">
        <v>58</v>
      </c>
      <c r="B157" s="21" t="s">
        <v>185</v>
      </c>
      <c r="C157" s="21" t="s">
        <v>110</v>
      </c>
      <c r="D157" s="21" t="s">
        <v>111</v>
      </c>
    </row>
    <row r="158" spans="1:4" ht="15">
      <c r="A158" s="22" t="s">
        <v>58</v>
      </c>
      <c r="B158" s="21" t="s">
        <v>119</v>
      </c>
      <c r="C158" s="21" t="s">
        <v>93</v>
      </c>
      <c r="D158" s="21" t="s">
        <v>103</v>
      </c>
    </row>
    <row r="159" spans="1:4" ht="15">
      <c r="A159" s="22" t="s">
        <v>58</v>
      </c>
      <c r="B159" s="21" t="s">
        <v>21</v>
      </c>
      <c r="C159" s="21" t="s">
        <v>93</v>
      </c>
      <c r="D159" s="21" t="s">
        <v>103</v>
      </c>
    </row>
    <row r="160" spans="1:4" ht="15">
      <c r="A160" s="22" t="s">
        <v>58</v>
      </c>
      <c r="B160" s="21" t="s">
        <v>186</v>
      </c>
      <c r="C160" s="21" t="s">
        <v>93</v>
      </c>
      <c r="D160" s="21" t="s">
        <v>103</v>
      </c>
    </row>
    <row r="161" spans="1:4" ht="15">
      <c r="A161" s="22" t="s">
        <v>58</v>
      </c>
      <c r="B161" s="21" t="s">
        <v>183</v>
      </c>
      <c r="C161" s="21" t="s">
        <v>124</v>
      </c>
      <c r="D161" s="21" t="s">
        <v>125</v>
      </c>
    </row>
    <row r="162" spans="1:4" ht="15">
      <c r="A162" s="22" t="s">
        <v>58</v>
      </c>
      <c r="B162" s="21" t="s">
        <v>117</v>
      </c>
      <c r="C162" s="21" t="s">
        <v>93</v>
      </c>
      <c r="D162" s="21" t="s">
        <v>103</v>
      </c>
    </row>
    <row r="163" spans="1:4" ht="15">
      <c r="A163" s="22" t="s">
        <v>49</v>
      </c>
      <c r="B163" s="17" t="s">
        <v>174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184</v>
      </c>
      <c r="C164" s="21" t="s">
        <v>93</v>
      </c>
      <c r="D164" s="21" t="s">
        <v>103</v>
      </c>
    </row>
    <row r="165" spans="1:4" ht="15">
      <c r="A165" s="22" t="s">
        <v>58</v>
      </c>
      <c r="B165" s="21" t="s">
        <v>118</v>
      </c>
      <c r="C165" s="21" t="s">
        <v>93</v>
      </c>
      <c r="D165" s="21" t="s">
        <v>103</v>
      </c>
    </row>
    <row r="166" spans="1:8" ht="15">
      <c r="A166" s="22" t="s">
        <v>43</v>
      </c>
      <c r="B166" s="21" t="s">
        <v>188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189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162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123</v>
      </c>
      <c r="C169" s="21" t="s">
        <v>124</v>
      </c>
      <c r="D169" s="21" t="s">
        <v>125</v>
      </c>
    </row>
    <row r="170" spans="1:4" ht="15">
      <c r="A170" s="22" t="s">
        <v>46</v>
      </c>
      <c r="B170" s="21" t="s">
        <v>157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157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184</v>
      </c>
      <c r="C172" s="21" t="s">
        <v>93</v>
      </c>
      <c r="D172" s="21" t="s">
        <v>103</v>
      </c>
    </row>
    <row r="173" spans="1:4" ht="15">
      <c r="A173" s="22" t="s">
        <v>50</v>
      </c>
      <c r="B173" s="21" t="s">
        <v>195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189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157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158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205</v>
      </c>
      <c r="C177" s="21" t="s">
        <v>39</v>
      </c>
      <c r="D177" s="21" t="s">
        <v>39</v>
      </c>
    </row>
    <row r="178" spans="1:4" ht="15">
      <c r="A178" s="17" t="s">
        <v>43</v>
      </c>
      <c r="B178" s="17" t="s">
        <v>206</v>
      </c>
      <c r="C178" s="21" t="s">
        <v>39</v>
      </c>
      <c r="D178" s="21" t="s">
        <v>39</v>
      </c>
    </row>
    <row r="179" spans="1:4" ht="15">
      <c r="A179" s="22" t="s">
        <v>33</v>
      </c>
      <c r="B179" s="21" t="s">
        <v>206</v>
      </c>
      <c r="C179" s="21" t="s">
        <v>39</v>
      </c>
      <c r="D179" s="21" t="s">
        <v>39</v>
      </c>
    </row>
    <row r="180" spans="1:4" ht="15">
      <c r="A180" s="22" t="s">
        <v>33</v>
      </c>
      <c r="B180" s="17" t="s">
        <v>207</v>
      </c>
      <c r="C180" s="21" t="s">
        <v>39</v>
      </c>
      <c r="D180" s="21" t="s">
        <v>39</v>
      </c>
    </row>
    <row r="181" spans="1:4" ht="15">
      <c r="A181" s="22" t="s">
        <v>48</v>
      </c>
      <c r="B181" s="21" t="s">
        <v>24</v>
      </c>
      <c r="C181" s="21" t="s">
        <v>209</v>
      </c>
      <c r="D181" s="21" t="s">
        <v>209</v>
      </c>
    </row>
    <row r="182" spans="1:4" ht="15">
      <c r="A182" s="22" t="s">
        <v>50</v>
      </c>
      <c r="B182" s="21" t="s">
        <v>156</v>
      </c>
      <c r="C182" s="21" t="s">
        <v>150</v>
      </c>
      <c r="D182" s="21" t="s">
        <v>151</v>
      </c>
    </row>
    <row r="183" spans="1:4" ht="15">
      <c r="A183" s="22" t="s">
        <v>50</v>
      </c>
      <c r="B183" s="21" t="s">
        <v>153</v>
      </c>
      <c r="C183" s="21" t="s">
        <v>150</v>
      </c>
      <c r="D183" s="21" t="s">
        <v>151</v>
      </c>
    </row>
    <row r="184" spans="1:4" ht="15">
      <c r="A184" s="22" t="s">
        <v>49</v>
      </c>
      <c r="B184" s="21" t="s">
        <v>170</v>
      </c>
      <c r="C184" s="21" t="s">
        <v>138</v>
      </c>
      <c r="D184" s="21" t="s">
        <v>139</v>
      </c>
    </row>
    <row r="185" spans="1:4" ht="15">
      <c r="A185" s="17" t="s">
        <v>58</v>
      </c>
      <c r="B185" s="17" t="s">
        <v>186</v>
      </c>
      <c r="C185" s="17" t="s">
        <v>93</v>
      </c>
      <c r="D185" s="17" t="s">
        <v>103</v>
      </c>
    </row>
    <row r="186" spans="1:4" ht="15">
      <c r="A186" s="22" t="s">
        <v>43</v>
      </c>
      <c r="B186" s="21" t="s">
        <v>184</v>
      </c>
      <c r="C186" s="21" t="s">
        <v>93</v>
      </c>
      <c r="D186" s="21" t="s">
        <v>103</v>
      </c>
    </row>
    <row r="187" spans="1:4" ht="15">
      <c r="A187" s="22" t="s">
        <v>48</v>
      </c>
      <c r="B187" s="21" t="s">
        <v>158</v>
      </c>
      <c r="C187" s="21" t="s">
        <v>39</v>
      </c>
      <c r="D187" s="21" t="s">
        <v>39</v>
      </c>
    </row>
    <row r="188" spans="1:4" ht="15">
      <c r="A188" s="13" t="s">
        <v>48</v>
      </c>
      <c r="B188" s="13" t="s">
        <v>157</v>
      </c>
      <c r="C188" s="13" t="s">
        <v>39</v>
      </c>
      <c r="D188" s="13" t="s">
        <v>39</v>
      </c>
    </row>
    <row r="189" spans="1:4" ht="15">
      <c r="A189" s="22" t="s">
        <v>48</v>
      </c>
      <c r="B189" s="21" t="s">
        <v>22</v>
      </c>
      <c r="C189" s="21" t="s">
        <v>138</v>
      </c>
      <c r="D189" s="21" t="s">
        <v>139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2016-08-02T05:34:51Z</dcterms:modified>
  <cp:category/>
  <cp:version/>
  <cp:contentType/>
  <cp:contentStatus/>
</cp:coreProperties>
</file>