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65476" windowWidth="11595" windowHeight="5250" tabRatio="894" activeTab="0"/>
  </bookViews>
  <sheets>
    <sheet name="аварийные отключения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</sheets>
  <definedNames>
    <definedName name="_xlnm._FilterDatabase" localSheetId="0" hidden="1">'аварийные отключения'!$A$7:$N$39</definedName>
    <definedName name="выбор1">#REF!</definedName>
    <definedName name="выбор2">'Лист1'!$F$2:$F$12</definedName>
    <definedName name="подстанции">#REF!</definedName>
  </definedNames>
  <calcPr fullCalcOnLoad="1"/>
</workbook>
</file>

<file path=xl/sharedStrings.xml><?xml version="1.0" encoding="utf-8"?>
<sst xmlns="http://schemas.openxmlformats.org/spreadsheetml/2006/main" count="1112" uniqueCount="251">
  <si>
    <t>№п/п</t>
  </si>
  <si>
    <t>Наименование ПС</t>
  </si>
  <si>
    <t>Присоединение</t>
  </si>
  <si>
    <t>Дата</t>
  </si>
  <si>
    <t>Время</t>
  </si>
  <si>
    <t>Причина отключения</t>
  </si>
  <si>
    <t>Откл.</t>
  </si>
  <si>
    <t>Вкл.</t>
  </si>
  <si>
    <t>Значение в колонке "Работа РЗиА"</t>
  </si>
  <si>
    <t>0- отсутствие работы защиты</t>
  </si>
  <si>
    <t>1- работа защиты</t>
  </si>
  <si>
    <t>ТО</t>
  </si>
  <si>
    <t>МТЗ</t>
  </si>
  <si>
    <t>ЗЗ</t>
  </si>
  <si>
    <t>Другая</t>
  </si>
  <si>
    <t>Работа РЗиА</t>
  </si>
  <si>
    <t>Итого:</t>
  </si>
  <si>
    <t>Итого%:</t>
  </si>
  <si>
    <t>яч 620</t>
  </si>
  <si>
    <t>яч 325</t>
  </si>
  <si>
    <t>яч 207</t>
  </si>
  <si>
    <t>яч 723</t>
  </si>
  <si>
    <t>яч 8</t>
  </si>
  <si>
    <t>яч 13</t>
  </si>
  <si>
    <t>яч 2</t>
  </si>
  <si>
    <t>яч 318</t>
  </si>
  <si>
    <t>яч 20</t>
  </si>
  <si>
    <t>яч 208</t>
  </si>
  <si>
    <t>яч 415</t>
  </si>
  <si>
    <t>яч 418</t>
  </si>
  <si>
    <t>яч 417</t>
  </si>
  <si>
    <t>яч 6</t>
  </si>
  <si>
    <t>Потребитель</t>
  </si>
  <si>
    <t>ГПП "Черногорская"</t>
  </si>
  <si>
    <t>"Хакасэнерго"</t>
  </si>
  <si>
    <t>яч. 602</t>
  </si>
  <si>
    <t>яч. 617</t>
  </si>
  <si>
    <t>яч. 601</t>
  </si>
  <si>
    <t>яч. 609</t>
  </si>
  <si>
    <t>Энергоуправление</t>
  </si>
  <si>
    <t>В1Т/6кВ</t>
  </si>
  <si>
    <t>В2Т/6кВ</t>
  </si>
  <si>
    <t>СВ1-2сек/6кВ</t>
  </si>
  <si>
    <t>ПС РП-1</t>
  </si>
  <si>
    <t>ПС РП-2</t>
  </si>
  <si>
    <t>ПС РП-3</t>
  </si>
  <si>
    <t>ПС РП-4</t>
  </si>
  <si>
    <t>ПС РП-5</t>
  </si>
  <si>
    <t>ПС "Изыхская 1"</t>
  </si>
  <si>
    <t>ПС "Изыхская 2"</t>
  </si>
  <si>
    <t>ПС "Белоярская"</t>
  </si>
  <si>
    <t>наименование ПС</t>
  </si>
  <si>
    <t>присоединение</t>
  </si>
  <si>
    <t>собственник</t>
  </si>
  <si>
    <t>основные потребители</t>
  </si>
  <si>
    <t>быт. "Хакасэнерго"</t>
  </si>
  <si>
    <t>В2Т/35кВ</t>
  </si>
  <si>
    <t>В1Т/35кВ</t>
  </si>
  <si>
    <t>ПС РП-7</t>
  </si>
  <si>
    <t>яч 517</t>
  </si>
  <si>
    <t>Разрез Степной</t>
  </si>
  <si>
    <t>Собственник</t>
  </si>
  <si>
    <t>РМЗ, ЭУ, АТС-5, Промтранс</t>
  </si>
  <si>
    <t>РП-6, ЛЭП-Т-7</t>
  </si>
  <si>
    <t>ЛЭП 3501</t>
  </si>
  <si>
    <t>ЛЭП 3503</t>
  </si>
  <si>
    <t>В2Т/10кВ</t>
  </si>
  <si>
    <t>В3Т/35кВ</t>
  </si>
  <si>
    <t>В3Т/10кВ</t>
  </si>
  <si>
    <t>СВ1-2сек/35кВ</t>
  </si>
  <si>
    <t>СВ1-2сек/10кВ</t>
  </si>
  <si>
    <t>быт. "Хакасэнерго", рез. Черногорск-Водоканал</t>
  </si>
  <si>
    <t>яч 1009</t>
  </si>
  <si>
    <t>яч 1014</t>
  </si>
  <si>
    <t>СН-3 кот. №2</t>
  </si>
  <si>
    <t>яч 1017</t>
  </si>
  <si>
    <t>яч 1018</t>
  </si>
  <si>
    <t>яч 1019</t>
  </si>
  <si>
    <t>Черногорск-Водоканал</t>
  </si>
  <si>
    <t>яч 1021</t>
  </si>
  <si>
    <t>яч 1023</t>
  </si>
  <si>
    <t>яч 1025</t>
  </si>
  <si>
    <t>яч. 1026</t>
  </si>
  <si>
    <t>СН-4 кот. №2</t>
  </si>
  <si>
    <t>яч 1027</t>
  </si>
  <si>
    <t>Водоканал</t>
  </si>
  <si>
    <t>яч 1029</t>
  </si>
  <si>
    <t>яч 1008</t>
  </si>
  <si>
    <t>Резерв</t>
  </si>
  <si>
    <t>яч 1022</t>
  </si>
  <si>
    <t>яч.111</t>
  </si>
  <si>
    <t>ш. Хакасская</t>
  </si>
  <si>
    <t>технол. оборуд. ш. Хакасская</t>
  </si>
  <si>
    <t>яч. 117</t>
  </si>
  <si>
    <t>яч. 119</t>
  </si>
  <si>
    <t>яч. 124</t>
  </si>
  <si>
    <t>МРЭС</t>
  </si>
  <si>
    <t>п. Курганный</t>
  </si>
  <si>
    <t>яч. 125</t>
  </si>
  <si>
    <t>яч. 126</t>
  </si>
  <si>
    <t>яч. 128</t>
  </si>
  <si>
    <t>технол. оборуд.ш. Хакасская</t>
  </si>
  <si>
    <t>яч. 129</t>
  </si>
  <si>
    <t>яч 205</t>
  </si>
  <si>
    <t>Разрез Черногорский</t>
  </si>
  <si>
    <t>технол. оборуд.Разрез Черногорский</t>
  </si>
  <si>
    <t>яч 206</t>
  </si>
  <si>
    <t>яч 209</t>
  </si>
  <si>
    <t xml:space="preserve">Аргиллит </t>
  </si>
  <si>
    <t xml:space="preserve">технол. оборуд.Аргиллит </t>
  </si>
  <si>
    <t>СВ 1-2/6кВ</t>
  </si>
  <si>
    <t>СВ 2-1/6кВ</t>
  </si>
  <si>
    <t>яч 715</t>
  </si>
  <si>
    <t>Конденсаторная батарея</t>
  </si>
  <si>
    <t>яч 726</t>
  </si>
  <si>
    <t>яч 712</t>
  </si>
  <si>
    <t>яч 713</t>
  </si>
  <si>
    <t>яч 721</t>
  </si>
  <si>
    <t>СВ 1-3/6кВ</t>
  </si>
  <si>
    <t>СВ 3-2/6кВ</t>
  </si>
  <si>
    <t>СВ 2-3 /6кВ</t>
  </si>
  <si>
    <t>яч 315</t>
  </si>
  <si>
    <t>Разрез "Черногорский"</t>
  </si>
  <si>
    <t>технол. оборуд.Разрез "Черногорский"</t>
  </si>
  <si>
    <t>яч 316</t>
  </si>
  <si>
    <t>яч 317</t>
  </si>
  <si>
    <t>яч 326</t>
  </si>
  <si>
    <t>яч 327</t>
  </si>
  <si>
    <t>яч 328</t>
  </si>
  <si>
    <t>технол. оборуд.Разрез Степной</t>
  </si>
  <si>
    <t>яч 416</t>
  </si>
  <si>
    <t>яч 421</t>
  </si>
  <si>
    <t>яч 426</t>
  </si>
  <si>
    <t>яч 1</t>
  </si>
  <si>
    <t>Кирпичный завод</t>
  </si>
  <si>
    <t>яч 5</t>
  </si>
  <si>
    <t>Разрез "Изыхский"</t>
  </si>
  <si>
    <t>технол. оборуд.Разрез "Изыхский"</t>
  </si>
  <si>
    <t>яч 17</t>
  </si>
  <si>
    <t>яч 19</t>
  </si>
  <si>
    <t>СВ 1-2/35кВ</t>
  </si>
  <si>
    <t>В Т-51</t>
  </si>
  <si>
    <t>В Т-51 Р</t>
  </si>
  <si>
    <t>В Т-52</t>
  </si>
  <si>
    <t>В Т-52 Р</t>
  </si>
  <si>
    <t>яч.1</t>
  </si>
  <si>
    <t>яч 3</t>
  </si>
  <si>
    <t>яч 4</t>
  </si>
  <si>
    <t>РЭС-1 Хакасэнерго</t>
  </si>
  <si>
    <t>быт с. Белый Яр</t>
  </si>
  <si>
    <t>яч 18</t>
  </si>
  <si>
    <t>яч 21</t>
  </si>
  <si>
    <t>яч 22</t>
  </si>
  <si>
    <t xml:space="preserve">технол. оборудование ОФ. </t>
  </si>
  <si>
    <t>яч 10</t>
  </si>
  <si>
    <t>2Т/35кВ</t>
  </si>
  <si>
    <t>1Т/35кВ</t>
  </si>
  <si>
    <t>3Т/110кВ</t>
  </si>
  <si>
    <t>СВ3-2/10кВ</t>
  </si>
  <si>
    <t>2Т/110 кВ</t>
  </si>
  <si>
    <t>1Т/110 кВ</t>
  </si>
  <si>
    <t>4Т/110 кВ</t>
  </si>
  <si>
    <t>С-319</t>
  </si>
  <si>
    <t>Продолжительность отключения, час</t>
  </si>
  <si>
    <t>ПС "Изыхская2"</t>
  </si>
  <si>
    <t>технол. оборуд. Промтранс, ЧП Михайлов</t>
  </si>
  <si>
    <t>яч. 620</t>
  </si>
  <si>
    <t>С-99</t>
  </si>
  <si>
    <t>яч 9</t>
  </si>
  <si>
    <t>яч 425</t>
  </si>
  <si>
    <t>В 3504</t>
  </si>
  <si>
    <t>яч 422</t>
  </si>
  <si>
    <t>В 1Т/35кВ</t>
  </si>
  <si>
    <t>ЛЭП С-341</t>
  </si>
  <si>
    <t>4Т/110кВ</t>
  </si>
  <si>
    <t>3сек/10 кВ</t>
  </si>
  <si>
    <t>ПС РП-8</t>
  </si>
  <si>
    <t>2Т/110кВ</t>
  </si>
  <si>
    <t>ЛЭП С-342</t>
  </si>
  <si>
    <t>яч 1026</t>
  </si>
  <si>
    <t>яч 711</t>
  </si>
  <si>
    <t>яч 722</t>
  </si>
  <si>
    <t>яч. 111</t>
  </si>
  <si>
    <t>яч 714</t>
  </si>
  <si>
    <t>яч 724</t>
  </si>
  <si>
    <t>технол. оборуд.Разрез "Черногорский", ш. Хакасская</t>
  </si>
  <si>
    <t>2сек/6кВ.</t>
  </si>
  <si>
    <t>В2Т/6кВ.</t>
  </si>
  <si>
    <t>1Т/110кВ</t>
  </si>
  <si>
    <t>яч. 607</t>
  </si>
  <si>
    <t>яч. 611</t>
  </si>
  <si>
    <t>ПС-РП-2</t>
  </si>
  <si>
    <t>ЛР3504</t>
  </si>
  <si>
    <t>ЛЭП С-319</t>
  </si>
  <si>
    <t>яч 336</t>
  </si>
  <si>
    <t>Белоярский кирзавод</t>
  </si>
  <si>
    <t>Бентонит Хакасии</t>
  </si>
  <si>
    <t xml:space="preserve">технол. оборуд.Бентонит Хакасии </t>
  </si>
  <si>
    <t>технол. оборуд. Бентонит Хакасии</t>
  </si>
  <si>
    <t>Энергоуправление, Бентонит Хакасии, Промтранс</t>
  </si>
  <si>
    <t>технол. оборуд.Бентонит Хакасии,  ж/д стрелка Промтранс</t>
  </si>
  <si>
    <t>ТеплоРесурс</t>
  </si>
  <si>
    <t>дымосос ВК-1. ТеплоРесурс</t>
  </si>
  <si>
    <t>В 2Т/35кВ</t>
  </si>
  <si>
    <t>В 3501</t>
  </si>
  <si>
    <t>В 3503</t>
  </si>
  <si>
    <t>В 3502</t>
  </si>
  <si>
    <t>Асфальтовый завод</t>
  </si>
  <si>
    <t>ЛЭП С-99</t>
  </si>
  <si>
    <t xml:space="preserve">ЛЭП Т-52 </t>
  </si>
  <si>
    <t>1сек/6кВ</t>
  </si>
  <si>
    <t>ВТ-52</t>
  </si>
  <si>
    <t xml:space="preserve">ЛЭП Т-51 </t>
  </si>
  <si>
    <t>ПВ успешно.</t>
  </si>
  <si>
    <t>быт. МРЭС</t>
  </si>
  <si>
    <t>Идеалэнерго</t>
  </si>
  <si>
    <t>Аварийные отключения
по присоединениям 35/10 - 6 кВ подстанций ООО «СУЭК-Хакасия»-Энергоуправление
за декабрь  2016 г.</t>
  </si>
  <si>
    <t>Произведен осмотр ВЛ, причина не установлена.</t>
  </si>
  <si>
    <t>Перехлест проводов.</t>
  </si>
  <si>
    <t>ПВ успешно. Произведен осмотр ВЛ, замечаний нет.</t>
  </si>
  <si>
    <t>06.12.16.</t>
  </si>
  <si>
    <t>20.12.16.</t>
  </si>
  <si>
    <t>21.12.16.</t>
  </si>
  <si>
    <t>22.12.16.</t>
  </si>
  <si>
    <t>30.12.16.</t>
  </si>
  <si>
    <t>ПВ успешное.</t>
  </si>
  <si>
    <t>31.12.16.</t>
  </si>
  <si>
    <t>Вкл на хх успешно, откл. ЯКНО № 25, эк-ра № 36.</t>
  </si>
  <si>
    <t>Сгорел предохранитель 6кВ фаза «С» на КТП № 58.</t>
  </si>
  <si>
    <t>Пробой КЛ эк-ра № 2.</t>
  </si>
  <si>
    <t>Пробой КЛ эк-ра № 31.</t>
  </si>
  <si>
    <t xml:space="preserve">Вкл. на хх успешно, откл ЯКНО № 28, № 39. </t>
  </si>
  <si>
    <t>Вкл. на хх успешно, откл. отпайка № 1.</t>
  </si>
  <si>
    <t xml:space="preserve">Вкл. на хх успешно, откл. ЯКНО № 28, № 39. </t>
  </si>
  <si>
    <t>Вкл. на хх успешно, откл. отп. № 2, 4.</t>
  </si>
  <si>
    <t>Пробой КЛ эк-ра № 34.</t>
  </si>
  <si>
    <t>Сгорели предохранители 6кВ фазы «В», «С» на КТП № 58.</t>
  </si>
  <si>
    <t>Неисправность на  отп. № 3 ВЛ 2-х цепн.</t>
  </si>
  <si>
    <t>Повреждение взрывом СВ № 6.</t>
  </si>
  <si>
    <t>Отключен СВ отп. № 5, пробой КЛ эк-ра № 45.</t>
  </si>
  <si>
    <t>Земля на 1сек/6кВ. Пробой КЛ-6кВ эк-ра № 175.</t>
  </si>
  <si>
    <t>Вкл. на хх успешно. Откл. СВ № 12.</t>
  </si>
  <si>
    <t>КЗ в высоковольтной коробке эк-ра № 44.</t>
  </si>
  <si>
    <t>Пробой КЛ эк-ра № 11673.</t>
  </si>
  <si>
    <t>Вкл. на хх успешно. Откл. ЦЦП, ТП № 5. Произведен осмотр ВЛ, причина не установлена.</t>
  </si>
  <si>
    <t>01.12.16.</t>
  </si>
  <si>
    <t>04.12.16.</t>
  </si>
  <si>
    <t>05.12.16.</t>
  </si>
  <si>
    <t>10.12.16.</t>
  </si>
  <si>
    <t>17.12.16.</t>
  </si>
  <si>
    <t>Аварийное отключение при включении ЯКНО отпайки № 5 ф. 2.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</si>
</sst>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h]:mm:ss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/>
    </xf>
    <xf numFmtId="0" fontId="2" fillId="34" borderId="12" xfId="52" applyFont="1" applyFill="1" applyBorder="1">
      <alignment/>
      <protection/>
    </xf>
    <xf numFmtId="0" fontId="11" fillId="34" borderId="12" xfId="52" applyFont="1" applyFill="1" applyBorder="1" applyAlignment="1">
      <alignment horizontal="right"/>
      <protection/>
    </xf>
    <xf numFmtId="165" fontId="3" fillId="34" borderId="12" xfId="52" applyNumberFormat="1" applyFont="1" applyFill="1" applyBorder="1" applyProtection="1">
      <alignment/>
      <protection hidden="1"/>
    </xf>
    <xf numFmtId="0" fontId="3" fillId="34" borderId="12" xfId="52" applyNumberFormat="1" applyFont="1" applyFill="1" applyBorder="1" applyProtection="1">
      <alignment/>
      <protection hidden="1"/>
    </xf>
    <xf numFmtId="10" fontId="2" fillId="34" borderId="12" xfId="52" applyNumberFormat="1" applyFont="1" applyFill="1" applyBorder="1" applyProtection="1">
      <alignment/>
      <protection hidden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44" fillId="0" borderId="12" xfId="0" applyFont="1" applyBorder="1" applyAlignment="1">
      <alignment/>
    </xf>
    <xf numFmtId="0" fontId="44" fillId="35" borderId="12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12" xfId="0" applyFont="1" applyFill="1" applyBorder="1" applyAlignment="1">
      <alignment horizontal="left"/>
    </xf>
    <xf numFmtId="0" fontId="44" fillId="0" borderId="12" xfId="0" applyFont="1" applyFill="1" applyBorder="1" applyAlignment="1">
      <alignment/>
    </xf>
    <xf numFmtId="0" fontId="44" fillId="0" borderId="12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/>
    </xf>
    <xf numFmtId="0" fontId="0" fillId="0" borderId="0" xfId="52" applyBorder="1">
      <alignment/>
      <protection/>
    </xf>
    <xf numFmtId="0" fontId="2" fillId="36" borderId="0" xfId="52" applyFont="1" applyFill="1" applyBorder="1">
      <alignment/>
      <protection/>
    </xf>
    <xf numFmtId="0" fontId="11" fillId="36" borderId="0" xfId="52" applyFont="1" applyFill="1" applyBorder="1" applyAlignment="1">
      <alignment horizontal="right"/>
      <protection/>
    </xf>
    <xf numFmtId="0" fontId="0" fillId="0" borderId="0" xfId="52" applyBorder="1" applyAlignment="1">
      <alignment horizontal="center"/>
      <protection/>
    </xf>
    <xf numFmtId="0" fontId="4" fillId="0" borderId="0" xfId="52" applyFont="1" applyBorder="1" applyAlignment="1">
      <alignment horizontal="left"/>
      <protection/>
    </xf>
    <xf numFmtId="165" fontId="3" fillId="36" borderId="0" xfId="52" applyNumberFormat="1" applyFont="1" applyFill="1" applyBorder="1" applyProtection="1">
      <alignment/>
      <protection hidden="1"/>
    </xf>
    <xf numFmtId="0" fontId="2" fillId="36" borderId="0" xfId="52" applyFont="1" applyFill="1" applyBorder="1" applyProtection="1">
      <alignment/>
      <protection hidden="1"/>
    </xf>
    <xf numFmtId="0" fontId="5" fillId="0" borderId="0" xfId="52" applyFont="1" applyBorder="1" applyAlignment="1">
      <alignment horizontal="left"/>
      <protection/>
    </xf>
    <xf numFmtId="0" fontId="4" fillId="0" borderId="0" xfId="52" applyFont="1" applyBorder="1" applyAlignment="1">
      <alignment horizontal="center"/>
      <protection/>
    </xf>
    <xf numFmtId="0" fontId="0" fillId="0" borderId="0" xfId="52" applyBorder="1" applyAlignment="1">
      <alignment/>
      <protection/>
    </xf>
    <xf numFmtId="0" fontId="6" fillId="34" borderId="12" xfId="52" applyFont="1" applyFill="1" applyBorder="1" applyAlignment="1">
      <alignment horizontal="left"/>
      <protection/>
    </xf>
    <xf numFmtId="0" fontId="2" fillId="0" borderId="0" xfId="52" applyFont="1" applyFill="1" applyBorder="1" applyAlignment="1">
      <alignment horizontal="left"/>
      <protection/>
    </xf>
    <xf numFmtId="0" fontId="44" fillId="0" borderId="15" xfId="0" applyFont="1" applyFill="1" applyBorder="1" applyAlignment="1">
      <alignment/>
    </xf>
    <xf numFmtId="20" fontId="8" fillId="0" borderId="12" xfId="0" applyNumberFormat="1" applyFont="1" applyBorder="1" applyAlignment="1">
      <alignment/>
    </xf>
    <xf numFmtId="165" fontId="8" fillId="0" borderId="12" xfId="0" applyNumberFormat="1" applyFont="1" applyBorder="1" applyAlignment="1">
      <alignment horizontal="center"/>
    </xf>
    <xf numFmtId="0" fontId="44" fillId="0" borderId="16" xfId="0" applyFont="1" applyFill="1" applyBorder="1" applyAlignment="1">
      <alignment/>
    </xf>
    <xf numFmtId="164" fontId="8" fillId="0" borderId="12" xfId="0" applyNumberFormat="1" applyFont="1" applyBorder="1" applyAlignment="1">
      <alignment horizontal="center"/>
    </xf>
    <xf numFmtId="0" fontId="44" fillId="0" borderId="15" xfId="0" applyFont="1" applyFill="1" applyBorder="1" applyAlignment="1">
      <alignment horizontal="left"/>
    </xf>
    <xf numFmtId="0" fontId="44" fillId="0" borderId="17" xfId="0" applyFont="1" applyBorder="1" applyAlignment="1">
      <alignment/>
    </xf>
    <xf numFmtId="0" fontId="11" fillId="33" borderId="18" xfId="0" applyFont="1" applyFill="1" applyBorder="1" applyAlignment="1">
      <alignment horizontal="center" vertical="top" wrapText="1"/>
    </xf>
    <xf numFmtId="0" fontId="44" fillId="0" borderId="19" xfId="0" applyFont="1" applyFill="1" applyBorder="1" applyAlignment="1">
      <alignment/>
    </xf>
    <xf numFmtId="0" fontId="44" fillId="0" borderId="19" xfId="0" applyFont="1" applyFill="1" applyBorder="1" applyAlignment="1">
      <alignment horizontal="left"/>
    </xf>
    <xf numFmtId="0" fontId="44" fillId="0" borderId="20" xfId="0" applyFont="1" applyBorder="1" applyAlignment="1">
      <alignment/>
    </xf>
    <xf numFmtId="0" fontId="44" fillId="0" borderId="16" xfId="0" applyFont="1" applyBorder="1" applyAlignment="1">
      <alignment/>
    </xf>
    <xf numFmtId="0" fontId="0" fillId="37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15" xfId="0" applyFont="1" applyFill="1" applyBorder="1" applyAlignment="1">
      <alignment/>
    </xf>
    <xf numFmtId="0" fontId="44" fillId="35" borderId="19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44" fillId="0" borderId="12" xfId="0" applyFont="1" applyBorder="1" applyAlignment="1">
      <alignment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3" fillId="33" borderId="22" xfId="0" applyFont="1" applyFill="1" applyBorder="1" applyAlignment="1">
      <alignment horizontal="center" vertical="top" wrapText="1"/>
    </xf>
    <xf numFmtId="0" fontId="0" fillId="33" borderId="23" xfId="0" applyFill="1" applyBorder="1" applyAlignment="1">
      <alignment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3"/>
  <sheetViews>
    <sheetView tabSelected="1" zoomScaleSheetLayoutView="90" zoomScalePageLayoutView="0" workbookViewId="0" topLeftCell="A1">
      <selection activeCell="N32" sqref="N32"/>
    </sheetView>
  </sheetViews>
  <sheetFormatPr defaultColWidth="9.140625" defaultRowHeight="15" outlineLevelCol="1"/>
  <cols>
    <col min="1" max="1" width="10.7109375" style="0" customWidth="1"/>
    <col min="2" max="2" width="20.7109375" style="0" customWidth="1"/>
    <col min="3" max="3" width="24.8515625" style="0" customWidth="1"/>
    <col min="4" max="4" width="23.421875" style="0" customWidth="1" outlineLevel="1"/>
    <col min="5" max="5" width="39.7109375" style="0" customWidth="1" outlineLevel="1"/>
    <col min="6" max="6" width="13.00390625" style="0" customWidth="1"/>
    <col min="7" max="7" width="16.421875" style="0" customWidth="1"/>
    <col min="8" max="8" width="15.7109375" style="0" customWidth="1"/>
    <col min="9" max="9" width="13.7109375" style="0" customWidth="1"/>
    <col min="10" max="10" width="7.8515625" style="0" customWidth="1"/>
    <col min="11" max="11" width="8.57421875" style="0" customWidth="1"/>
    <col min="12" max="12" width="9.00390625" style="0" customWidth="1"/>
    <col min="13" max="13" width="8.7109375" style="0" customWidth="1"/>
    <col min="14" max="14" width="60.7109375" style="0" customWidth="1"/>
  </cols>
  <sheetData>
    <row r="2" spans="1:14" ht="8.25" customHeight="1">
      <c r="A2" s="56" t="s">
        <v>216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41.2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ht="15.75" thickBot="1"/>
    <row r="5" spans="1:14" ht="41.25" customHeight="1" thickBot="1">
      <c r="A5" s="54" t="s">
        <v>0</v>
      </c>
      <c r="B5" s="54" t="s">
        <v>1</v>
      </c>
      <c r="C5" s="54" t="s">
        <v>2</v>
      </c>
      <c r="D5" s="13" t="s">
        <v>61</v>
      </c>
      <c r="E5" s="9" t="s">
        <v>32</v>
      </c>
      <c r="F5" s="54" t="s">
        <v>3</v>
      </c>
      <c r="G5" s="58" t="s">
        <v>4</v>
      </c>
      <c r="H5" s="59"/>
      <c r="I5" s="60" t="s">
        <v>163</v>
      </c>
      <c r="J5" s="58" t="s">
        <v>15</v>
      </c>
      <c r="K5" s="62"/>
      <c r="L5" s="62"/>
      <c r="M5" s="63"/>
      <c r="N5" s="54" t="s">
        <v>5</v>
      </c>
    </row>
    <row r="6" spans="1:14" ht="15">
      <c r="A6" s="55"/>
      <c r="B6" s="55"/>
      <c r="C6" s="55"/>
      <c r="D6" s="14"/>
      <c r="E6" s="10"/>
      <c r="F6" s="55"/>
      <c r="G6" s="2" t="s">
        <v>6</v>
      </c>
      <c r="H6" s="2" t="s">
        <v>7</v>
      </c>
      <c r="I6" s="61"/>
      <c r="J6" s="2" t="s">
        <v>11</v>
      </c>
      <c r="K6" s="2" t="s">
        <v>12</v>
      </c>
      <c r="L6" s="2" t="s">
        <v>13</v>
      </c>
      <c r="M6" s="2" t="s">
        <v>14</v>
      </c>
      <c r="N6" s="55"/>
    </row>
    <row r="7" spans="1:14" s="1" customFormat="1" ht="15">
      <c r="A7" s="11">
        <v>1</v>
      </c>
      <c r="B7" s="11">
        <v>2</v>
      </c>
      <c r="C7" s="11">
        <v>3</v>
      </c>
      <c r="D7" s="11"/>
      <c r="E7" s="11"/>
      <c r="F7" s="11">
        <v>4</v>
      </c>
      <c r="G7" s="43">
        <v>5</v>
      </c>
      <c r="H7" s="43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</row>
    <row r="8" spans="1:14" s="1" customFormat="1" ht="24.75" customHeight="1">
      <c r="A8" s="48">
        <v>1</v>
      </c>
      <c r="B8" s="21" t="s">
        <v>45</v>
      </c>
      <c r="C8" s="20" t="s">
        <v>125</v>
      </c>
      <c r="D8" s="20" t="s">
        <v>122</v>
      </c>
      <c r="E8" s="20" t="s">
        <v>123</v>
      </c>
      <c r="F8" s="40" t="s">
        <v>245</v>
      </c>
      <c r="G8" s="37">
        <v>0.5465277777777778</v>
      </c>
      <c r="H8" s="37">
        <v>0.579861111111111</v>
      </c>
      <c r="I8" s="38">
        <f>H8-G8</f>
        <v>0.033333333333333215</v>
      </c>
      <c r="J8" s="50"/>
      <c r="K8" s="50"/>
      <c r="L8" s="50">
        <v>1</v>
      </c>
      <c r="M8" s="52"/>
      <c r="N8" s="53" t="s">
        <v>243</v>
      </c>
    </row>
    <row r="9" spans="1:14" s="1" customFormat="1" ht="20.25" customHeight="1">
      <c r="A9" s="48">
        <f>A8+1</f>
        <v>2</v>
      </c>
      <c r="B9" s="21" t="s">
        <v>45</v>
      </c>
      <c r="C9" s="20" t="s">
        <v>25</v>
      </c>
      <c r="D9" s="20" t="s">
        <v>122</v>
      </c>
      <c r="E9" s="20" t="s">
        <v>123</v>
      </c>
      <c r="F9" s="40" t="s">
        <v>245</v>
      </c>
      <c r="G9" s="37">
        <v>0.5465277777777778</v>
      </c>
      <c r="H9" s="37">
        <v>0.579861111111111</v>
      </c>
      <c r="I9" s="38">
        <f aca="true" t="shared" si="0" ref="I9:I36">H9-G9</f>
        <v>0.033333333333333215</v>
      </c>
      <c r="J9" s="50"/>
      <c r="K9" s="50"/>
      <c r="L9" s="50">
        <v>1</v>
      </c>
      <c r="M9" s="52"/>
      <c r="N9" s="53" t="s">
        <v>217</v>
      </c>
    </row>
    <row r="10" spans="1:14" s="1" customFormat="1" ht="27" customHeight="1">
      <c r="A10" s="48">
        <f aca="true" t="shared" si="1" ref="A10:A36">A9+1</f>
        <v>3</v>
      </c>
      <c r="B10" s="21" t="s">
        <v>45</v>
      </c>
      <c r="C10" s="20" t="s">
        <v>124</v>
      </c>
      <c r="D10" s="20" t="s">
        <v>122</v>
      </c>
      <c r="E10" s="20" t="s">
        <v>123</v>
      </c>
      <c r="F10" s="40" t="s">
        <v>246</v>
      </c>
      <c r="G10" s="37">
        <v>0.8715277777777778</v>
      </c>
      <c r="H10" s="37">
        <v>0.8895833333333334</v>
      </c>
      <c r="I10" s="38">
        <f t="shared" si="0"/>
        <v>0.018055555555555602</v>
      </c>
      <c r="J10" s="50">
        <v>1</v>
      </c>
      <c r="K10" s="50"/>
      <c r="L10" s="50"/>
      <c r="M10" s="52"/>
      <c r="N10" s="53" t="s">
        <v>244</v>
      </c>
    </row>
    <row r="11" spans="1:14" s="1" customFormat="1" ht="18" customHeight="1">
      <c r="A11" s="3">
        <f t="shared" si="1"/>
        <v>4</v>
      </c>
      <c r="B11" s="21" t="s">
        <v>46</v>
      </c>
      <c r="C11" s="20" t="s">
        <v>130</v>
      </c>
      <c r="D11" s="20" t="s">
        <v>122</v>
      </c>
      <c r="E11" s="20" t="s">
        <v>123</v>
      </c>
      <c r="F11" s="40" t="s">
        <v>247</v>
      </c>
      <c r="G11" s="37">
        <v>0.9451388888888889</v>
      </c>
      <c r="H11" s="37">
        <v>0.9708333333333333</v>
      </c>
      <c r="I11" s="38">
        <f t="shared" si="0"/>
        <v>0.025694444444444464</v>
      </c>
      <c r="J11" s="50"/>
      <c r="K11" s="50"/>
      <c r="L11" s="50">
        <v>1</v>
      </c>
      <c r="M11" s="52"/>
      <c r="N11" s="53" t="s">
        <v>218</v>
      </c>
    </row>
    <row r="12" spans="1:14" s="1" customFormat="1" ht="19.5" customHeight="1">
      <c r="A12" s="3">
        <f t="shared" si="1"/>
        <v>5</v>
      </c>
      <c r="B12" s="21" t="s">
        <v>43</v>
      </c>
      <c r="C12" s="20" t="s">
        <v>93</v>
      </c>
      <c r="D12" s="20" t="s">
        <v>39</v>
      </c>
      <c r="E12" s="20" t="s">
        <v>39</v>
      </c>
      <c r="F12" s="40" t="s">
        <v>247</v>
      </c>
      <c r="G12" s="37">
        <v>0.9576388888888889</v>
      </c>
      <c r="H12" s="37">
        <v>0.9604166666666667</v>
      </c>
      <c r="I12" s="38">
        <f t="shared" si="0"/>
        <v>0.002777777777777768</v>
      </c>
      <c r="J12" s="50">
        <v>1</v>
      </c>
      <c r="K12" s="50"/>
      <c r="L12" s="50"/>
      <c r="M12" s="52"/>
      <c r="N12" s="53" t="s">
        <v>213</v>
      </c>
    </row>
    <row r="13" spans="1:14" s="1" customFormat="1" ht="15" customHeight="1">
      <c r="A13" s="3">
        <f t="shared" si="1"/>
        <v>6</v>
      </c>
      <c r="B13" s="21" t="s">
        <v>46</v>
      </c>
      <c r="C13" s="20" t="s">
        <v>130</v>
      </c>
      <c r="D13" s="20" t="s">
        <v>122</v>
      </c>
      <c r="E13" s="20" t="s">
        <v>123</v>
      </c>
      <c r="F13" s="40" t="s">
        <v>247</v>
      </c>
      <c r="G13" s="37">
        <v>0.9743055555555555</v>
      </c>
      <c r="H13" s="37">
        <v>0.9784722222222223</v>
      </c>
      <c r="I13" s="38">
        <f t="shared" si="0"/>
        <v>0.004166666666666763</v>
      </c>
      <c r="J13" s="50">
        <v>1</v>
      </c>
      <c r="K13" s="50"/>
      <c r="L13" s="50"/>
      <c r="M13" s="52"/>
      <c r="N13" s="53" t="s">
        <v>218</v>
      </c>
    </row>
    <row r="14" spans="1:14" s="1" customFormat="1" ht="18.75" customHeight="1">
      <c r="A14" s="3">
        <f t="shared" si="1"/>
        <v>7</v>
      </c>
      <c r="B14" s="21" t="s">
        <v>43</v>
      </c>
      <c r="C14" s="20" t="s">
        <v>93</v>
      </c>
      <c r="D14" s="20" t="s">
        <v>39</v>
      </c>
      <c r="E14" s="20" t="s">
        <v>39</v>
      </c>
      <c r="F14" s="40" t="s">
        <v>247</v>
      </c>
      <c r="G14" s="37">
        <v>0.9708333333333333</v>
      </c>
      <c r="H14" s="37">
        <v>0.9722222222222222</v>
      </c>
      <c r="I14" s="38">
        <f t="shared" si="0"/>
        <v>0.001388888888888884</v>
      </c>
      <c r="J14" s="50">
        <v>1</v>
      </c>
      <c r="K14" s="50"/>
      <c r="L14" s="50"/>
      <c r="M14" s="52"/>
      <c r="N14" s="53" t="s">
        <v>219</v>
      </c>
    </row>
    <row r="15" spans="1:14" s="1" customFormat="1" ht="16.5" customHeight="1">
      <c r="A15" s="3">
        <f t="shared" si="1"/>
        <v>8</v>
      </c>
      <c r="B15" s="21" t="s">
        <v>50</v>
      </c>
      <c r="C15" s="20" t="s">
        <v>147</v>
      </c>
      <c r="D15" s="20" t="s">
        <v>148</v>
      </c>
      <c r="E15" s="20" t="s">
        <v>149</v>
      </c>
      <c r="F15" s="40" t="s">
        <v>220</v>
      </c>
      <c r="G15" s="37">
        <v>0.03819444444444444</v>
      </c>
      <c r="H15" s="37">
        <v>0.04791666666666666</v>
      </c>
      <c r="I15" s="38">
        <f t="shared" si="0"/>
        <v>0.009722222222222222</v>
      </c>
      <c r="J15" s="50">
        <v>1</v>
      </c>
      <c r="K15" s="50"/>
      <c r="L15" s="50"/>
      <c r="M15" s="52"/>
      <c r="N15" s="53" t="s">
        <v>219</v>
      </c>
    </row>
    <row r="16" spans="1:14" s="1" customFormat="1" ht="18" customHeight="1">
      <c r="A16" s="3">
        <f t="shared" si="1"/>
        <v>9</v>
      </c>
      <c r="B16" s="21" t="s">
        <v>46</v>
      </c>
      <c r="C16" s="20" t="s">
        <v>30</v>
      </c>
      <c r="D16" s="20" t="s">
        <v>122</v>
      </c>
      <c r="E16" s="20" t="s">
        <v>123</v>
      </c>
      <c r="F16" s="40" t="s">
        <v>248</v>
      </c>
      <c r="G16" s="37">
        <v>0.5083333333333333</v>
      </c>
      <c r="H16" s="37">
        <v>0.5277777777777778</v>
      </c>
      <c r="I16" s="38">
        <f t="shared" si="0"/>
        <v>0.019444444444444486</v>
      </c>
      <c r="J16" s="50"/>
      <c r="K16" s="50"/>
      <c r="L16" s="50">
        <v>1</v>
      </c>
      <c r="M16" s="52"/>
      <c r="N16" s="53" t="s">
        <v>227</v>
      </c>
    </row>
    <row r="17" spans="1:14" s="1" customFormat="1" ht="19.5" customHeight="1">
      <c r="A17" s="3">
        <f t="shared" si="1"/>
        <v>10</v>
      </c>
      <c r="B17" s="21" t="s">
        <v>58</v>
      </c>
      <c r="C17" s="20" t="s">
        <v>117</v>
      </c>
      <c r="D17" s="20" t="str">
        <f>Лист1!C155</f>
        <v>ш. Хакасская</v>
      </c>
      <c r="E17" s="20" t="str">
        <f>Лист1!D155</f>
        <v>технол. оборуд.ш. Хакасская</v>
      </c>
      <c r="F17" s="40" t="s">
        <v>249</v>
      </c>
      <c r="G17" s="37">
        <v>0.7083333333333334</v>
      </c>
      <c r="H17" s="37">
        <v>0.7333333333333334</v>
      </c>
      <c r="I17" s="38">
        <f t="shared" si="0"/>
        <v>0.025000000000000022</v>
      </c>
      <c r="J17" s="50"/>
      <c r="K17" s="50"/>
      <c r="L17" s="50">
        <v>1</v>
      </c>
      <c r="M17" s="52"/>
      <c r="N17" s="16" t="s">
        <v>228</v>
      </c>
    </row>
    <row r="18" spans="1:14" s="1" customFormat="1" ht="19.5" customHeight="1">
      <c r="A18" s="3">
        <f t="shared" si="1"/>
        <v>11</v>
      </c>
      <c r="B18" s="21" t="s">
        <v>46</v>
      </c>
      <c r="C18" s="20" t="s">
        <v>28</v>
      </c>
      <c r="D18" s="20" t="s">
        <v>60</v>
      </c>
      <c r="E18" s="20" t="s">
        <v>129</v>
      </c>
      <c r="F18" s="40" t="s">
        <v>221</v>
      </c>
      <c r="G18" s="37">
        <v>0.6770833333333334</v>
      </c>
      <c r="H18" s="37">
        <v>0.6979166666666666</v>
      </c>
      <c r="I18" s="38">
        <f t="shared" si="0"/>
        <v>0.02083333333333326</v>
      </c>
      <c r="J18" s="50">
        <v>1</v>
      </c>
      <c r="K18" s="50"/>
      <c r="L18" s="50"/>
      <c r="M18" s="52"/>
      <c r="N18" s="53" t="s">
        <v>229</v>
      </c>
    </row>
    <row r="19" spans="1:14" s="1" customFormat="1" ht="15.75" customHeight="1">
      <c r="A19" s="3">
        <f t="shared" si="1"/>
        <v>12</v>
      </c>
      <c r="B19" s="21" t="s">
        <v>44</v>
      </c>
      <c r="C19" s="20" t="s">
        <v>20</v>
      </c>
      <c r="D19" s="20" t="s">
        <v>104</v>
      </c>
      <c r="E19" s="20" t="s">
        <v>105</v>
      </c>
      <c r="F19" s="40" t="s">
        <v>222</v>
      </c>
      <c r="G19" s="37">
        <v>0.5625</v>
      </c>
      <c r="H19" s="37">
        <v>0.5750000000000001</v>
      </c>
      <c r="I19" s="38">
        <f t="shared" si="0"/>
        <v>0.012500000000000067</v>
      </c>
      <c r="J19" s="50"/>
      <c r="K19" s="50"/>
      <c r="L19" s="50">
        <v>1</v>
      </c>
      <c r="M19" s="52"/>
      <c r="N19" s="53" t="s">
        <v>230</v>
      </c>
    </row>
    <row r="20" spans="1:14" s="1" customFormat="1" ht="18" customHeight="1">
      <c r="A20" s="3">
        <f t="shared" si="1"/>
        <v>13</v>
      </c>
      <c r="B20" s="21" t="s">
        <v>44</v>
      </c>
      <c r="C20" s="20" t="s">
        <v>27</v>
      </c>
      <c r="D20" s="20" t="s">
        <v>104</v>
      </c>
      <c r="E20" s="20" t="s">
        <v>105</v>
      </c>
      <c r="F20" s="40" t="s">
        <v>222</v>
      </c>
      <c r="G20" s="37">
        <v>0.5625</v>
      </c>
      <c r="H20" s="37">
        <v>0.5756944444444444</v>
      </c>
      <c r="I20" s="38">
        <f t="shared" si="0"/>
        <v>0.013194444444444398</v>
      </c>
      <c r="J20" s="50"/>
      <c r="K20" s="50"/>
      <c r="L20" s="50">
        <v>1</v>
      </c>
      <c r="M20" s="52"/>
      <c r="N20" s="53" t="s">
        <v>217</v>
      </c>
    </row>
    <row r="21" spans="1:14" s="1" customFormat="1" ht="15.75" customHeight="1">
      <c r="A21" s="3">
        <f t="shared" si="1"/>
        <v>14</v>
      </c>
      <c r="B21" s="21" t="s">
        <v>44</v>
      </c>
      <c r="C21" s="20" t="s">
        <v>27</v>
      </c>
      <c r="D21" s="20" t="s">
        <v>104</v>
      </c>
      <c r="E21" s="20" t="s">
        <v>105</v>
      </c>
      <c r="F21" s="40" t="s">
        <v>222</v>
      </c>
      <c r="G21" s="37">
        <v>0.8854166666666666</v>
      </c>
      <c r="H21" s="37">
        <v>0.8979166666666667</v>
      </c>
      <c r="I21" s="38">
        <f t="shared" si="0"/>
        <v>0.012500000000000067</v>
      </c>
      <c r="J21" s="50"/>
      <c r="K21" s="50"/>
      <c r="L21" s="50">
        <v>1</v>
      </c>
      <c r="M21" s="52"/>
      <c r="N21" s="53" t="s">
        <v>231</v>
      </c>
    </row>
    <row r="22" spans="1:14" s="1" customFormat="1" ht="21" customHeight="1">
      <c r="A22" s="3">
        <f t="shared" si="1"/>
        <v>15</v>
      </c>
      <c r="B22" s="21" t="s">
        <v>44</v>
      </c>
      <c r="C22" s="20" t="s">
        <v>20</v>
      </c>
      <c r="D22" s="20" t="s">
        <v>104</v>
      </c>
      <c r="E22" s="20" t="s">
        <v>105</v>
      </c>
      <c r="F22" s="40" t="s">
        <v>222</v>
      </c>
      <c r="G22" s="37">
        <v>0.9006944444444445</v>
      </c>
      <c r="H22" s="37">
        <v>0.9847222222222222</v>
      </c>
      <c r="I22" s="38">
        <f t="shared" si="0"/>
        <v>0.0840277777777777</v>
      </c>
      <c r="J22" s="50"/>
      <c r="K22" s="50"/>
      <c r="L22" s="50">
        <v>1</v>
      </c>
      <c r="M22" s="52"/>
      <c r="N22" s="53" t="s">
        <v>232</v>
      </c>
    </row>
    <row r="23" spans="1:14" s="1" customFormat="1" ht="17.25" customHeight="1">
      <c r="A23" s="3">
        <f t="shared" si="1"/>
        <v>16</v>
      </c>
      <c r="B23" s="21" t="s">
        <v>44</v>
      </c>
      <c r="C23" s="20" t="s">
        <v>27</v>
      </c>
      <c r="D23" s="20" t="s">
        <v>104</v>
      </c>
      <c r="E23" s="20" t="s">
        <v>105</v>
      </c>
      <c r="F23" s="40" t="s">
        <v>222</v>
      </c>
      <c r="G23" s="37">
        <v>0.9006944444444445</v>
      </c>
      <c r="H23" s="37">
        <v>0.9520833333333334</v>
      </c>
      <c r="I23" s="38">
        <f t="shared" si="0"/>
        <v>0.05138888888888893</v>
      </c>
      <c r="J23" s="50"/>
      <c r="K23" s="50"/>
      <c r="L23" s="50">
        <v>1</v>
      </c>
      <c r="M23" s="52"/>
      <c r="N23" s="53" t="s">
        <v>233</v>
      </c>
    </row>
    <row r="24" spans="1:14" s="1" customFormat="1" ht="19.5" customHeight="1">
      <c r="A24" s="3">
        <f t="shared" si="1"/>
        <v>17</v>
      </c>
      <c r="B24" s="21" t="s">
        <v>44</v>
      </c>
      <c r="C24" s="20" t="s">
        <v>20</v>
      </c>
      <c r="D24" s="20" t="s">
        <v>104</v>
      </c>
      <c r="E24" s="20" t="s">
        <v>105</v>
      </c>
      <c r="F24" s="40" t="s">
        <v>223</v>
      </c>
      <c r="G24" s="37">
        <v>0.09444444444444444</v>
      </c>
      <c r="H24" s="37">
        <v>0.15763888888888888</v>
      </c>
      <c r="I24" s="38">
        <f t="shared" si="0"/>
        <v>0.06319444444444444</v>
      </c>
      <c r="J24" s="50"/>
      <c r="K24" s="50"/>
      <c r="L24" s="50">
        <v>1</v>
      </c>
      <c r="M24" s="52"/>
      <c r="N24" s="53" t="s">
        <v>232</v>
      </c>
    </row>
    <row r="25" spans="1:14" s="1" customFormat="1" ht="19.5" customHeight="1">
      <c r="A25" s="3">
        <f t="shared" si="1"/>
        <v>18</v>
      </c>
      <c r="B25" s="21" t="s">
        <v>44</v>
      </c>
      <c r="C25" s="20" t="s">
        <v>27</v>
      </c>
      <c r="D25" s="20" t="s">
        <v>104</v>
      </c>
      <c r="E25" s="20" t="s">
        <v>105</v>
      </c>
      <c r="F25" s="40" t="s">
        <v>223</v>
      </c>
      <c r="G25" s="37">
        <v>0.09444444444444444</v>
      </c>
      <c r="H25" s="37">
        <v>0.13333333333333333</v>
      </c>
      <c r="I25" s="38">
        <f t="shared" si="0"/>
        <v>0.03888888888888889</v>
      </c>
      <c r="J25" s="50"/>
      <c r="K25" s="50"/>
      <c r="L25" s="50">
        <v>1</v>
      </c>
      <c r="M25" s="52"/>
      <c r="N25" s="53" t="s">
        <v>234</v>
      </c>
    </row>
    <row r="26" spans="1:14" s="1" customFormat="1" ht="19.5" customHeight="1">
      <c r="A26" s="3">
        <f t="shared" si="1"/>
        <v>19</v>
      </c>
      <c r="B26" s="21" t="s">
        <v>45</v>
      </c>
      <c r="C26" s="20" t="s">
        <v>27</v>
      </c>
      <c r="D26" s="20" t="s">
        <v>104</v>
      </c>
      <c r="E26" s="20" t="s">
        <v>105</v>
      </c>
      <c r="F26" s="40" t="s">
        <v>223</v>
      </c>
      <c r="G26" s="37">
        <v>0.1361111111111111</v>
      </c>
      <c r="H26" s="37">
        <v>0.1388888888888889</v>
      </c>
      <c r="I26" s="38">
        <f t="shared" si="0"/>
        <v>0.0027777777777777957</v>
      </c>
      <c r="J26" s="50"/>
      <c r="K26" s="50"/>
      <c r="L26" s="50">
        <v>1</v>
      </c>
      <c r="M26" s="52"/>
      <c r="N26" s="53" t="s">
        <v>235</v>
      </c>
    </row>
    <row r="27" spans="1:14" s="1" customFormat="1" ht="19.5" customHeight="1">
      <c r="A27" s="3">
        <f t="shared" si="1"/>
        <v>20</v>
      </c>
      <c r="B27" s="21" t="s">
        <v>58</v>
      </c>
      <c r="C27" s="20" t="s">
        <v>117</v>
      </c>
      <c r="D27" s="20" t="str">
        <f>Лист1!C165</f>
        <v>ш. Хакасская</v>
      </c>
      <c r="E27" s="20" t="str">
        <f>Лист1!D165</f>
        <v>технол. оборуд.ш. Хакасская</v>
      </c>
      <c r="F27" s="40" t="s">
        <v>223</v>
      </c>
      <c r="G27" s="37">
        <v>0.5256944444444445</v>
      </c>
      <c r="H27" s="37">
        <v>0.5618055555555556</v>
      </c>
      <c r="I27" s="38">
        <f t="shared" si="0"/>
        <v>0.036111111111111094</v>
      </c>
      <c r="J27" s="50"/>
      <c r="K27" s="50"/>
      <c r="L27" s="50"/>
      <c r="M27" s="52">
        <v>1</v>
      </c>
      <c r="N27" s="16" t="s">
        <v>236</v>
      </c>
    </row>
    <row r="28" spans="1:14" s="1" customFormat="1" ht="19.5" customHeight="1">
      <c r="A28" s="3">
        <f t="shared" si="1"/>
        <v>21</v>
      </c>
      <c r="B28" s="21" t="s">
        <v>44</v>
      </c>
      <c r="C28" s="20" t="s">
        <v>20</v>
      </c>
      <c r="D28" s="20" t="s">
        <v>104</v>
      </c>
      <c r="E28" s="20" t="s">
        <v>105</v>
      </c>
      <c r="F28" s="40" t="s">
        <v>224</v>
      </c>
      <c r="G28" s="37">
        <v>0.53125</v>
      </c>
      <c r="H28" s="37">
        <v>0.5416666666666666</v>
      </c>
      <c r="I28" s="38">
        <f t="shared" si="0"/>
        <v>0.01041666666666663</v>
      </c>
      <c r="J28" s="50"/>
      <c r="K28" s="50"/>
      <c r="L28" s="50">
        <v>1</v>
      </c>
      <c r="M28" s="52"/>
      <c r="N28" s="16" t="s">
        <v>237</v>
      </c>
    </row>
    <row r="29" spans="1:14" s="1" customFormat="1" ht="19.5" customHeight="1">
      <c r="A29" s="3">
        <f t="shared" si="1"/>
        <v>22</v>
      </c>
      <c r="B29" s="21" t="s">
        <v>46</v>
      </c>
      <c r="C29" s="20" t="s">
        <v>28</v>
      </c>
      <c r="D29" s="20" t="s">
        <v>60</v>
      </c>
      <c r="E29" s="20" t="s">
        <v>129</v>
      </c>
      <c r="F29" s="40" t="s">
        <v>224</v>
      </c>
      <c r="G29" s="37">
        <v>0.6006944444444444</v>
      </c>
      <c r="H29" s="37">
        <v>0.6270833333333333</v>
      </c>
      <c r="I29" s="38">
        <f t="shared" si="0"/>
        <v>0.026388888888888906</v>
      </c>
      <c r="J29" s="50">
        <v>1</v>
      </c>
      <c r="K29" s="50"/>
      <c r="L29" s="50"/>
      <c r="M29" s="52"/>
      <c r="N29" s="16" t="s">
        <v>238</v>
      </c>
    </row>
    <row r="30" spans="1:14" s="1" customFormat="1" ht="18" customHeight="1">
      <c r="A30" s="3">
        <f t="shared" si="1"/>
        <v>23</v>
      </c>
      <c r="B30" s="21" t="s">
        <v>49</v>
      </c>
      <c r="C30" s="20" t="s">
        <v>24</v>
      </c>
      <c r="D30" s="20" t="s">
        <v>136</v>
      </c>
      <c r="E30" s="20" t="s">
        <v>137</v>
      </c>
      <c r="F30" s="40" t="s">
        <v>224</v>
      </c>
      <c r="G30" s="37">
        <v>0.7291666666666666</v>
      </c>
      <c r="H30" s="37">
        <v>0.7409722222222223</v>
      </c>
      <c r="I30" s="38">
        <f t="shared" si="0"/>
        <v>0.011805555555555625</v>
      </c>
      <c r="J30" s="50"/>
      <c r="K30" s="50"/>
      <c r="L30" s="50">
        <v>1</v>
      </c>
      <c r="M30" s="52"/>
      <c r="N30" s="53" t="s">
        <v>250</v>
      </c>
    </row>
    <row r="31" spans="1:14" s="49" customFormat="1" ht="17.25" customHeight="1">
      <c r="A31" s="3">
        <f t="shared" si="1"/>
        <v>24</v>
      </c>
      <c r="B31" s="21" t="s">
        <v>49</v>
      </c>
      <c r="C31" s="20" t="s">
        <v>31</v>
      </c>
      <c r="D31" s="20" t="s">
        <v>136</v>
      </c>
      <c r="E31" s="20" t="s">
        <v>137</v>
      </c>
      <c r="F31" s="40" t="s">
        <v>224</v>
      </c>
      <c r="G31" s="37">
        <v>0.7291666666666666</v>
      </c>
      <c r="H31" s="37">
        <v>0.7416666666666667</v>
      </c>
      <c r="I31" s="38">
        <f t="shared" si="0"/>
        <v>0.012500000000000067</v>
      </c>
      <c r="J31" s="50"/>
      <c r="K31" s="50"/>
      <c r="L31" s="50">
        <v>1</v>
      </c>
      <c r="M31" s="52"/>
      <c r="N31" s="53" t="s">
        <v>250</v>
      </c>
    </row>
    <row r="32" spans="1:14" s="1" customFormat="1" ht="19.5" customHeight="1">
      <c r="A32" s="3">
        <f t="shared" si="1"/>
        <v>25</v>
      </c>
      <c r="B32" s="21" t="s">
        <v>49</v>
      </c>
      <c r="C32" s="20" t="s">
        <v>40</v>
      </c>
      <c r="D32" s="20" t="s">
        <v>39</v>
      </c>
      <c r="E32" s="20" t="s">
        <v>39</v>
      </c>
      <c r="F32" s="40" t="s">
        <v>224</v>
      </c>
      <c r="G32" s="37">
        <v>0.7416666666666667</v>
      </c>
      <c r="H32" s="37">
        <v>0.7430555555555555</v>
      </c>
      <c r="I32" s="38">
        <f t="shared" si="0"/>
        <v>0.001388888888888773</v>
      </c>
      <c r="J32" s="50"/>
      <c r="K32" s="50"/>
      <c r="L32" s="50">
        <v>1</v>
      </c>
      <c r="M32" s="52"/>
      <c r="N32" s="53" t="s">
        <v>225</v>
      </c>
    </row>
    <row r="33" spans="1:14" s="1" customFormat="1" ht="13.5" customHeight="1">
      <c r="A33" s="3">
        <f t="shared" si="1"/>
        <v>26</v>
      </c>
      <c r="B33" s="21" t="s">
        <v>49</v>
      </c>
      <c r="C33" s="20" t="s">
        <v>31</v>
      </c>
      <c r="D33" s="20" t="s">
        <v>136</v>
      </c>
      <c r="E33" s="20" t="s">
        <v>137</v>
      </c>
      <c r="F33" s="40" t="s">
        <v>224</v>
      </c>
      <c r="G33" s="37">
        <v>0.7416666666666667</v>
      </c>
      <c r="H33" s="37">
        <v>0.7583333333333333</v>
      </c>
      <c r="I33" s="38">
        <f t="shared" si="0"/>
        <v>0.016666666666666607</v>
      </c>
      <c r="J33" s="50"/>
      <c r="K33" s="50"/>
      <c r="L33" s="50">
        <v>1</v>
      </c>
      <c r="M33" s="52"/>
      <c r="N33" s="53" t="s">
        <v>239</v>
      </c>
    </row>
    <row r="34" spans="1:14" s="1" customFormat="1" ht="17.25" customHeight="1">
      <c r="A34" s="3">
        <f t="shared" si="1"/>
        <v>27</v>
      </c>
      <c r="B34" s="21" t="s">
        <v>46</v>
      </c>
      <c r="C34" s="20" t="s">
        <v>28</v>
      </c>
      <c r="D34" s="20" t="s">
        <v>60</v>
      </c>
      <c r="E34" s="20" t="s">
        <v>129</v>
      </c>
      <c r="F34" s="40" t="s">
        <v>226</v>
      </c>
      <c r="G34" s="37">
        <v>0.6006944444444444</v>
      </c>
      <c r="H34" s="37">
        <v>0.6083333333333333</v>
      </c>
      <c r="I34" s="38">
        <f t="shared" si="0"/>
        <v>0.007638888888888862</v>
      </c>
      <c r="J34" s="50"/>
      <c r="K34" s="50"/>
      <c r="L34" s="50"/>
      <c r="M34" s="52">
        <v>1</v>
      </c>
      <c r="N34" s="53" t="s">
        <v>240</v>
      </c>
    </row>
    <row r="35" spans="1:14" s="1" customFormat="1" ht="18" customHeight="1">
      <c r="A35" s="3">
        <f t="shared" si="1"/>
        <v>28</v>
      </c>
      <c r="B35" s="21" t="s">
        <v>46</v>
      </c>
      <c r="C35" s="20" t="s">
        <v>130</v>
      </c>
      <c r="D35" s="20" t="s">
        <v>122</v>
      </c>
      <c r="E35" s="20" t="s">
        <v>123</v>
      </c>
      <c r="F35" s="40" t="s">
        <v>226</v>
      </c>
      <c r="G35" s="37">
        <v>0.7423611111111111</v>
      </c>
      <c r="H35" s="37">
        <v>0.7583333333333333</v>
      </c>
      <c r="I35" s="38">
        <f t="shared" si="0"/>
        <v>0.015972222222222165</v>
      </c>
      <c r="J35" s="50"/>
      <c r="K35" s="50"/>
      <c r="L35" s="50">
        <v>1</v>
      </c>
      <c r="M35" s="52"/>
      <c r="N35" s="53" t="s">
        <v>241</v>
      </c>
    </row>
    <row r="36" spans="1:14" s="1" customFormat="1" ht="18" customHeight="1">
      <c r="A36" s="3">
        <f t="shared" si="1"/>
        <v>29</v>
      </c>
      <c r="B36" s="21" t="s">
        <v>46</v>
      </c>
      <c r="C36" s="20" t="s">
        <v>130</v>
      </c>
      <c r="D36" s="20" t="s">
        <v>122</v>
      </c>
      <c r="E36" s="20" t="s">
        <v>123</v>
      </c>
      <c r="F36" s="40" t="s">
        <v>226</v>
      </c>
      <c r="G36" s="37">
        <v>0.8298611111111112</v>
      </c>
      <c r="H36" s="37">
        <v>0.8402777777777778</v>
      </c>
      <c r="I36" s="38">
        <f t="shared" si="0"/>
        <v>0.01041666666666663</v>
      </c>
      <c r="J36" s="50"/>
      <c r="K36" s="50"/>
      <c r="L36" s="50">
        <v>1</v>
      </c>
      <c r="M36" s="52"/>
      <c r="N36" s="53" t="s">
        <v>242</v>
      </c>
    </row>
    <row r="37" spans="1:14" ht="15.75">
      <c r="A37" s="34" t="s">
        <v>16</v>
      </c>
      <c r="B37" s="51"/>
      <c r="C37" s="4"/>
      <c r="D37" s="4"/>
      <c r="E37" s="4"/>
      <c r="F37" s="4"/>
      <c r="G37" s="5"/>
      <c r="H37" s="5"/>
      <c r="I37" s="6">
        <f>SUM(I8:I36)</f>
        <v>0.6215277777777775</v>
      </c>
      <c r="J37" s="7">
        <f>SUM(J8:J36)</f>
        <v>7</v>
      </c>
      <c r="K37" s="7">
        <f>SUM(K8:K36)</f>
        <v>0</v>
      </c>
      <c r="L37" s="7">
        <f>SUM(L8:L36)</f>
        <v>20</v>
      </c>
      <c r="M37" s="7">
        <f>SUM(M8:M36)</f>
        <v>2</v>
      </c>
      <c r="N37" s="4"/>
    </row>
    <row r="38" spans="1:14" ht="15.75">
      <c r="A38" s="34" t="s">
        <v>17</v>
      </c>
      <c r="B38" s="17"/>
      <c r="C38" s="4"/>
      <c r="D38" s="4"/>
      <c r="E38" s="4"/>
      <c r="F38" s="4"/>
      <c r="G38" s="5"/>
      <c r="H38" s="5"/>
      <c r="I38" s="6"/>
      <c r="J38" s="8">
        <f>J37/(M37+L37+K37+J37)</f>
        <v>0.2413793103448276</v>
      </c>
      <c r="K38" s="8">
        <f>K37/(M37+L37+K37+J37)</f>
        <v>0</v>
      </c>
      <c r="L38" s="8">
        <f>L37/(M37+L37+K37+J37)</f>
        <v>0.6896551724137931</v>
      </c>
      <c r="M38" s="8">
        <f>M37/(M37+L37+K37+J37)</f>
        <v>0.06896551724137931</v>
      </c>
      <c r="N38" s="4"/>
    </row>
    <row r="39" spans="3:14" ht="15">
      <c r="C39" s="24"/>
      <c r="D39" s="24"/>
      <c r="E39" s="24"/>
      <c r="F39" s="24"/>
      <c r="G39" s="25"/>
      <c r="H39" s="25"/>
      <c r="I39" s="26"/>
      <c r="J39" s="27"/>
      <c r="K39" s="27"/>
      <c r="L39" s="27"/>
      <c r="M39" s="27"/>
      <c r="N39" s="24"/>
    </row>
    <row r="40" spans="1:14" ht="15">
      <c r="A40" s="28" t="s">
        <v>9</v>
      </c>
      <c r="B40" s="35"/>
      <c r="C40" s="24"/>
      <c r="D40" s="24"/>
      <c r="E40" s="24"/>
      <c r="F40" s="24"/>
      <c r="G40" s="25"/>
      <c r="H40" s="25"/>
      <c r="I40" s="26"/>
      <c r="J40" s="26"/>
      <c r="K40" s="29"/>
      <c r="L40" s="30"/>
      <c r="M40" s="30"/>
      <c r="N40" s="30"/>
    </row>
    <row r="41" spans="1:14" ht="15">
      <c r="A41" s="28" t="s">
        <v>10</v>
      </c>
      <c r="B41" s="35"/>
      <c r="C41" s="24"/>
      <c r="D41" s="24"/>
      <c r="E41" s="24"/>
      <c r="F41" s="24"/>
      <c r="G41" s="25"/>
      <c r="H41" s="25"/>
      <c r="I41" s="26"/>
      <c r="J41" s="26"/>
      <c r="K41" s="29"/>
      <c r="L41" s="30"/>
      <c r="M41" s="30"/>
      <c r="N41" s="30"/>
    </row>
    <row r="42" spans="1:14" ht="15">
      <c r="A42" s="31" t="s">
        <v>8</v>
      </c>
      <c r="B42" s="35"/>
      <c r="C42" s="31"/>
      <c r="D42" s="31"/>
      <c r="E42" s="31"/>
      <c r="F42" s="28"/>
      <c r="G42" s="33"/>
      <c r="H42" s="33"/>
      <c r="I42" s="33"/>
      <c r="J42" s="32"/>
      <c r="K42" s="32"/>
      <c r="L42" s="32"/>
      <c r="M42" s="32"/>
      <c r="N42" s="28"/>
    </row>
    <row r="43" spans="2:14" ht="15">
      <c r="B43" s="28"/>
      <c r="C43" s="28"/>
      <c r="D43" s="28"/>
      <c r="E43" s="28"/>
      <c r="F43" s="28"/>
      <c r="G43" s="24"/>
      <c r="H43" s="24"/>
      <c r="I43" s="24"/>
      <c r="J43" s="27"/>
      <c r="K43" s="27"/>
      <c r="L43" s="27"/>
      <c r="M43" s="27"/>
      <c r="N43" s="33"/>
    </row>
  </sheetData>
  <sheetProtection/>
  <autoFilter ref="A7:N39"/>
  <mergeCells count="9">
    <mergeCell ref="N5:N6"/>
    <mergeCell ref="A2:N3"/>
    <mergeCell ref="A5:A6"/>
    <mergeCell ref="B5:B6"/>
    <mergeCell ref="C5:C6"/>
    <mergeCell ref="F5:F6"/>
    <mergeCell ref="G5:H5"/>
    <mergeCell ref="I5:I6"/>
    <mergeCell ref="J5:M5"/>
  </mergeCells>
  <dataValidations count="2">
    <dataValidation type="list" allowBlank="1" showInputMessage="1" showErrorMessage="1" sqref="B38 B8:B9 B12 B14 B17:B18 B27 B29:B31 B33">
      <formula1>выбор2</formula1>
    </dataValidation>
    <dataValidation type="list" allowBlank="1" showInputMessage="1" showErrorMessage="1" sqref="C17:C18 C27 C29:C31 C33">
      <formula1>OFFSET('аварийные отключения'!#REF!,MATCH(B17,'аварийные отключения'!#REF!,0)-1,1,COUNTIF('аварийные отключения'!#REF!,B17),1)</formula1>
    </dataValidation>
  </dataValidations>
  <printOptions/>
  <pageMargins left="0.2362204724409449" right="0.2362204724409449" top="0.15748031496062992" bottom="0.1968503937007874" header="0.15748031496062992" footer="0.15748031496062992"/>
  <pageSetup fitToHeight="0" fitToWidth="1"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1"/>
  <sheetViews>
    <sheetView zoomScale="130" zoomScaleNormal="130" zoomScalePageLayoutView="0" workbookViewId="0" topLeftCell="A7">
      <selection activeCell="A18" sqref="A18:D18"/>
    </sheetView>
  </sheetViews>
  <sheetFormatPr defaultColWidth="9.140625" defaultRowHeight="15"/>
  <cols>
    <col min="1" max="1" width="19.00390625" style="12" customWidth="1"/>
    <col min="2" max="2" width="14.140625" style="12" customWidth="1"/>
    <col min="3" max="3" width="37.140625" style="12" customWidth="1"/>
    <col min="4" max="4" width="44.140625" style="12" customWidth="1"/>
    <col min="5" max="5" width="9.140625" style="12" customWidth="1"/>
    <col min="6" max="6" width="20.00390625" style="12" bestFit="1" customWidth="1"/>
    <col min="7" max="16384" width="9.140625" style="12" customWidth="1"/>
  </cols>
  <sheetData>
    <row r="1" spans="1:4" ht="15">
      <c r="A1" s="22" t="s">
        <v>51</v>
      </c>
      <c r="B1" s="22" t="s">
        <v>52</v>
      </c>
      <c r="C1" s="22" t="s">
        <v>53</v>
      </c>
      <c r="D1" s="22" t="s">
        <v>54</v>
      </c>
    </row>
    <row r="2" spans="1:6" ht="15">
      <c r="A2" s="21" t="s">
        <v>33</v>
      </c>
      <c r="B2" s="20">
        <v>3501</v>
      </c>
      <c r="C2" s="20" t="s">
        <v>39</v>
      </c>
      <c r="D2" s="20" t="s">
        <v>64</v>
      </c>
      <c r="F2" s="19" t="s">
        <v>33</v>
      </c>
    </row>
    <row r="3" spans="1:10" ht="15">
      <c r="A3" s="21" t="s">
        <v>33</v>
      </c>
      <c r="B3" s="20">
        <v>3502</v>
      </c>
      <c r="C3" s="20" t="s">
        <v>96</v>
      </c>
      <c r="D3" s="20" t="s">
        <v>63</v>
      </c>
      <c r="F3" s="39" t="s">
        <v>43</v>
      </c>
      <c r="G3" s="20" t="s">
        <v>156</v>
      </c>
      <c r="H3" s="20" t="s">
        <v>39</v>
      </c>
      <c r="I3" s="20" t="s">
        <v>39</v>
      </c>
      <c r="J3" s="42"/>
    </row>
    <row r="4" spans="1:9" ht="15">
      <c r="A4" s="21" t="s">
        <v>33</v>
      </c>
      <c r="B4" s="20">
        <v>3503</v>
      </c>
      <c r="C4" s="20" t="s">
        <v>39</v>
      </c>
      <c r="D4" s="20" t="s">
        <v>65</v>
      </c>
      <c r="F4" s="19" t="s">
        <v>44</v>
      </c>
      <c r="G4" s="12" t="s">
        <v>155</v>
      </c>
      <c r="H4" s="20" t="s">
        <v>39</v>
      </c>
      <c r="I4" s="20" t="s">
        <v>39</v>
      </c>
    </row>
    <row r="5" spans="1:9" ht="15">
      <c r="A5" s="21" t="s">
        <v>50</v>
      </c>
      <c r="B5" s="20" t="s">
        <v>141</v>
      </c>
      <c r="C5" s="20" t="s">
        <v>39</v>
      </c>
      <c r="D5" s="20" t="s">
        <v>39</v>
      </c>
      <c r="F5" s="19" t="s">
        <v>45</v>
      </c>
      <c r="G5" s="12" t="s">
        <v>155</v>
      </c>
      <c r="H5" s="20" t="s">
        <v>39</v>
      </c>
      <c r="I5" s="20" t="s">
        <v>39</v>
      </c>
    </row>
    <row r="6" spans="1:9" ht="15">
      <c r="A6" s="21" t="s">
        <v>50</v>
      </c>
      <c r="B6" s="20" t="s">
        <v>142</v>
      </c>
      <c r="C6" s="20" t="s">
        <v>39</v>
      </c>
      <c r="D6" s="20" t="s">
        <v>39</v>
      </c>
      <c r="F6" s="19" t="s">
        <v>46</v>
      </c>
      <c r="G6" s="12" t="s">
        <v>155</v>
      </c>
      <c r="H6" s="20" t="s">
        <v>39</v>
      </c>
      <c r="I6" s="20" t="s">
        <v>39</v>
      </c>
    </row>
    <row r="7" spans="1:9" ht="15">
      <c r="A7" s="21" t="s">
        <v>50</v>
      </c>
      <c r="B7" s="20" t="s">
        <v>143</v>
      </c>
      <c r="C7" s="20" t="s">
        <v>39</v>
      </c>
      <c r="D7" s="20" t="s">
        <v>39</v>
      </c>
      <c r="F7" s="19" t="s">
        <v>47</v>
      </c>
      <c r="G7" s="12" t="s">
        <v>59</v>
      </c>
      <c r="H7" s="20" t="s">
        <v>60</v>
      </c>
      <c r="I7" s="20" t="s">
        <v>129</v>
      </c>
    </row>
    <row r="8" spans="1:9" ht="15">
      <c r="A8" s="21" t="s">
        <v>50</v>
      </c>
      <c r="B8" s="20" t="s">
        <v>144</v>
      </c>
      <c r="C8" s="20" t="s">
        <v>39</v>
      </c>
      <c r="D8" s="20" t="s">
        <v>39</v>
      </c>
      <c r="F8" s="19" t="s">
        <v>58</v>
      </c>
      <c r="G8" s="20" t="s">
        <v>156</v>
      </c>
      <c r="H8" s="20" t="s">
        <v>39</v>
      </c>
      <c r="I8" s="20" t="s">
        <v>39</v>
      </c>
    </row>
    <row r="9" spans="1:9" ht="15">
      <c r="A9" s="21" t="s">
        <v>50</v>
      </c>
      <c r="B9" s="20" t="s">
        <v>57</v>
      </c>
      <c r="C9" s="20" t="s">
        <v>39</v>
      </c>
      <c r="D9" s="20" t="s">
        <v>39</v>
      </c>
      <c r="F9" s="19" t="s">
        <v>48</v>
      </c>
      <c r="G9" s="20" t="s">
        <v>156</v>
      </c>
      <c r="H9" s="20" t="s">
        <v>39</v>
      </c>
      <c r="I9" s="20" t="s">
        <v>39</v>
      </c>
    </row>
    <row r="10" spans="1:7" ht="15">
      <c r="A10" s="21" t="s">
        <v>49</v>
      </c>
      <c r="B10" s="20" t="s">
        <v>57</v>
      </c>
      <c r="C10" s="20" t="s">
        <v>39</v>
      </c>
      <c r="D10" s="20" t="s">
        <v>39</v>
      </c>
      <c r="F10" s="19" t="s">
        <v>49</v>
      </c>
      <c r="G10" s="12" t="s">
        <v>23</v>
      </c>
    </row>
    <row r="11" spans="1:9" ht="15">
      <c r="A11" s="21" t="s">
        <v>33</v>
      </c>
      <c r="B11" s="20" t="s">
        <v>40</v>
      </c>
      <c r="C11" s="20" t="s">
        <v>39</v>
      </c>
      <c r="D11" s="20" t="s">
        <v>39</v>
      </c>
      <c r="F11" s="19" t="s">
        <v>50</v>
      </c>
      <c r="G11" s="12" t="s">
        <v>177</v>
      </c>
      <c r="H11" s="20" t="s">
        <v>39</v>
      </c>
      <c r="I11" s="20" t="s">
        <v>39</v>
      </c>
    </row>
    <row r="12" spans="1:6" ht="15">
      <c r="A12" s="21" t="s">
        <v>43</v>
      </c>
      <c r="B12" s="20" t="s">
        <v>40</v>
      </c>
      <c r="C12" s="20" t="s">
        <v>39</v>
      </c>
      <c r="D12" s="20" t="s">
        <v>39</v>
      </c>
      <c r="F12" s="19" t="s">
        <v>156</v>
      </c>
    </row>
    <row r="13" spans="1:9" ht="15">
      <c r="A13" s="21" t="s">
        <v>58</v>
      </c>
      <c r="B13" s="20" t="s">
        <v>40</v>
      </c>
      <c r="C13" s="20" t="s">
        <v>39</v>
      </c>
      <c r="D13" s="20" t="s">
        <v>39</v>
      </c>
      <c r="F13" s="21" t="s">
        <v>46</v>
      </c>
      <c r="G13" s="20" t="s">
        <v>169</v>
      </c>
      <c r="H13" s="20" t="s">
        <v>122</v>
      </c>
      <c r="I13" s="20" t="s">
        <v>123</v>
      </c>
    </row>
    <row r="14" spans="1:9" ht="15">
      <c r="A14" s="21" t="s">
        <v>45</v>
      </c>
      <c r="B14" s="20" t="s">
        <v>40</v>
      </c>
      <c r="C14" s="20" t="s">
        <v>39</v>
      </c>
      <c r="D14" s="20" t="s">
        <v>39</v>
      </c>
      <c r="F14" s="21" t="s">
        <v>46</v>
      </c>
      <c r="G14" s="20" t="s">
        <v>171</v>
      </c>
      <c r="H14" s="20" t="s">
        <v>122</v>
      </c>
      <c r="I14" s="20" t="s">
        <v>123</v>
      </c>
    </row>
    <row r="15" spans="1:9" ht="15">
      <c r="A15" s="21" t="s">
        <v>46</v>
      </c>
      <c r="B15" s="20" t="s">
        <v>40</v>
      </c>
      <c r="C15" s="20" t="s">
        <v>39</v>
      </c>
      <c r="D15" s="20" t="s">
        <v>39</v>
      </c>
      <c r="F15" s="21" t="s">
        <v>33</v>
      </c>
      <c r="G15" s="20" t="s">
        <v>166</v>
      </c>
      <c r="H15" s="20" t="s">
        <v>34</v>
      </c>
      <c r="I15" s="20" t="s">
        <v>55</v>
      </c>
    </row>
    <row r="16" spans="1:9" ht="15">
      <c r="A16" s="21" t="s">
        <v>47</v>
      </c>
      <c r="B16" s="20" t="s">
        <v>40</v>
      </c>
      <c r="C16" s="20" t="s">
        <v>39</v>
      </c>
      <c r="D16" s="20" t="s">
        <v>39</v>
      </c>
      <c r="F16" s="21" t="s">
        <v>33</v>
      </c>
      <c r="G16" s="18" t="s">
        <v>174</v>
      </c>
      <c r="H16" s="20" t="s">
        <v>39</v>
      </c>
      <c r="I16" s="20" t="s">
        <v>39</v>
      </c>
    </row>
    <row r="17" spans="1:9" ht="15">
      <c r="A17" s="21" t="s">
        <v>48</v>
      </c>
      <c r="B17" s="20" t="s">
        <v>40</v>
      </c>
      <c r="C17" s="20" t="s">
        <v>39</v>
      </c>
      <c r="D17" s="20" t="s">
        <v>39</v>
      </c>
      <c r="F17" s="19" t="s">
        <v>46</v>
      </c>
      <c r="G17" s="41" t="s">
        <v>156</v>
      </c>
      <c r="H17" s="41" t="s">
        <v>39</v>
      </c>
      <c r="I17" s="41" t="s">
        <v>39</v>
      </c>
    </row>
    <row r="18" spans="1:10" ht="15">
      <c r="A18" s="21" t="s">
        <v>49</v>
      </c>
      <c r="B18" s="20" t="s">
        <v>40</v>
      </c>
      <c r="C18" s="20" t="s">
        <v>39</v>
      </c>
      <c r="D18" s="20" t="s">
        <v>39</v>
      </c>
      <c r="F18" s="21" t="s">
        <v>50</v>
      </c>
      <c r="G18" s="16" t="s">
        <v>188</v>
      </c>
      <c r="H18" s="20" t="s">
        <v>39</v>
      </c>
      <c r="I18" s="20" t="s">
        <v>39</v>
      </c>
      <c r="J18" s="16"/>
    </row>
    <row r="19" spans="1:9" ht="15">
      <c r="A19" s="21" t="s">
        <v>50</v>
      </c>
      <c r="B19" s="20" t="s">
        <v>40</v>
      </c>
      <c r="C19" s="20" t="s">
        <v>39</v>
      </c>
      <c r="D19" s="20" t="s">
        <v>39</v>
      </c>
      <c r="F19" s="44" t="s">
        <v>33</v>
      </c>
      <c r="G19" s="45" t="s">
        <v>178</v>
      </c>
      <c r="I19" s="45" t="s">
        <v>39</v>
      </c>
    </row>
    <row r="20" spans="1:9" ht="15">
      <c r="A20" s="21" t="s">
        <v>33</v>
      </c>
      <c r="B20" s="20" t="s">
        <v>66</v>
      </c>
      <c r="C20" s="20" t="s">
        <v>39</v>
      </c>
      <c r="D20" s="20" t="s">
        <v>39</v>
      </c>
      <c r="F20" s="21" t="s">
        <v>33</v>
      </c>
      <c r="G20" s="20" t="s">
        <v>173</v>
      </c>
      <c r="I20" s="20" t="s">
        <v>39</v>
      </c>
    </row>
    <row r="21" spans="1:9" ht="15">
      <c r="A21" s="21" t="s">
        <v>33</v>
      </c>
      <c r="B21" s="20" t="s">
        <v>56</v>
      </c>
      <c r="C21" s="20" t="s">
        <v>39</v>
      </c>
      <c r="D21" s="20" t="s">
        <v>39</v>
      </c>
      <c r="F21" s="21" t="s">
        <v>43</v>
      </c>
      <c r="G21" s="20" t="s">
        <v>182</v>
      </c>
      <c r="H21" s="20" t="s">
        <v>91</v>
      </c>
      <c r="I21" s="20" t="s">
        <v>101</v>
      </c>
    </row>
    <row r="22" spans="1:9" ht="15">
      <c r="A22" s="21" t="s">
        <v>50</v>
      </c>
      <c r="B22" s="20" t="s">
        <v>56</v>
      </c>
      <c r="C22" s="20" t="s">
        <v>39</v>
      </c>
      <c r="D22" s="20" t="s">
        <v>39</v>
      </c>
      <c r="F22" s="19" t="s">
        <v>44</v>
      </c>
      <c r="G22" s="20" t="s">
        <v>155</v>
      </c>
      <c r="H22" s="20" t="s">
        <v>39</v>
      </c>
      <c r="I22" s="20" t="s">
        <v>39</v>
      </c>
    </row>
    <row r="23" spans="1:9" ht="15">
      <c r="A23" s="21" t="s">
        <v>49</v>
      </c>
      <c r="B23" s="20" t="s">
        <v>56</v>
      </c>
      <c r="C23" s="20" t="s">
        <v>39</v>
      </c>
      <c r="D23" s="20" t="s">
        <v>39</v>
      </c>
      <c r="F23" s="21" t="s">
        <v>33</v>
      </c>
      <c r="G23" s="18" t="s">
        <v>188</v>
      </c>
      <c r="H23" s="20" t="s">
        <v>39</v>
      </c>
      <c r="I23" s="20" t="s">
        <v>39</v>
      </c>
    </row>
    <row r="24" spans="1:9" ht="15">
      <c r="A24" s="21" t="s">
        <v>33</v>
      </c>
      <c r="B24" s="20" t="s">
        <v>41</v>
      </c>
      <c r="C24" s="20" t="s">
        <v>39</v>
      </c>
      <c r="D24" s="20" t="s">
        <v>39</v>
      </c>
      <c r="F24" s="21" t="s">
        <v>33</v>
      </c>
      <c r="G24" s="20" t="s">
        <v>189</v>
      </c>
      <c r="I24" s="20" t="s">
        <v>39</v>
      </c>
    </row>
    <row r="25" spans="1:9" ht="15">
      <c r="A25" s="21" t="s">
        <v>43</v>
      </c>
      <c r="B25" s="20" t="s">
        <v>41</v>
      </c>
      <c r="C25" s="20" t="s">
        <v>39</v>
      </c>
      <c r="D25" s="20" t="s">
        <v>39</v>
      </c>
      <c r="F25" s="21" t="s">
        <v>33</v>
      </c>
      <c r="G25" s="20" t="s">
        <v>190</v>
      </c>
      <c r="I25" s="20" t="s">
        <v>39</v>
      </c>
    </row>
    <row r="26" spans="1:9" ht="15">
      <c r="A26" s="21" t="s">
        <v>44</v>
      </c>
      <c r="B26" s="20" t="s">
        <v>41</v>
      </c>
      <c r="C26" s="20" t="s">
        <v>39</v>
      </c>
      <c r="D26" s="20" t="s">
        <v>39</v>
      </c>
      <c r="F26" s="21" t="s">
        <v>49</v>
      </c>
      <c r="G26" s="20" t="s">
        <v>168</v>
      </c>
      <c r="H26" s="20" t="s">
        <v>136</v>
      </c>
      <c r="I26" s="20" t="s">
        <v>137</v>
      </c>
    </row>
    <row r="27" spans="1:9" ht="15">
      <c r="A27" s="21" t="s">
        <v>58</v>
      </c>
      <c r="B27" s="20" t="s">
        <v>41</v>
      </c>
      <c r="C27" s="20" t="s">
        <v>39</v>
      </c>
      <c r="D27" s="20" t="s">
        <v>39</v>
      </c>
      <c r="F27" s="21" t="s">
        <v>46</v>
      </c>
      <c r="G27" s="20" t="s">
        <v>156</v>
      </c>
      <c r="H27" s="20" t="s">
        <v>39</v>
      </c>
      <c r="I27" s="20" t="s">
        <v>39</v>
      </c>
    </row>
    <row r="28" spans="1:9" ht="15">
      <c r="A28" s="21" t="s">
        <v>45</v>
      </c>
      <c r="B28" s="20" t="s">
        <v>41</v>
      </c>
      <c r="C28" s="20" t="s">
        <v>39</v>
      </c>
      <c r="D28" s="20" t="s">
        <v>39</v>
      </c>
      <c r="F28" s="36" t="s">
        <v>33</v>
      </c>
      <c r="G28" s="18" t="s">
        <v>177</v>
      </c>
      <c r="H28" s="20" t="s">
        <v>39</v>
      </c>
      <c r="I28" s="41" t="s">
        <v>39</v>
      </c>
    </row>
    <row r="29" spans="1:10" ht="15">
      <c r="A29" s="21" t="s">
        <v>46</v>
      </c>
      <c r="B29" s="23" t="s">
        <v>41</v>
      </c>
      <c r="C29" s="20" t="s">
        <v>39</v>
      </c>
      <c r="D29" s="20" t="s">
        <v>39</v>
      </c>
      <c r="F29" s="16" t="s">
        <v>191</v>
      </c>
      <c r="G29" s="16" t="s">
        <v>192</v>
      </c>
      <c r="H29" s="20" t="s">
        <v>39</v>
      </c>
      <c r="I29" s="20" t="s">
        <v>39</v>
      </c>
      <c r="J29" s="42"/>
    </row>
    <row r="30" spans="1:9" ht="15">
      <c r="A30" s="21" t="s">
        <v>48</v>
      </c>
      <c r="B30" s="20" t="s">
        <v>41</v>
      </c>
      <c r="C30" s="20" t="s">
        <v>39</v>
      </c>
      <c r="D30" s="20" t="s">
        <v>39</v>
      </c>
      <c r="F30" s="19" t="s">
        <v>45</v>
      </c>
      <c r="G30" s="12" t="s">
        <v>156</v>
      </c>
      <c r="H30" s="20" t="s">
        <v>39</v>
      </c>
      <c r="I30" s="20" t="s">
        <v>39</v>
      </c>
    </row>
    <row r="31" spans="1:9" ht="15">
      <c r="A31" s="21" t="s">
        <v>49</v>
      </c>
      <c r="B31" s="20" t="s">
        <v>41</v>
      </c>
      <c r="C31" s="20" t="s">
        <v>39</v>
      </c>
      <c r="D31" s="20" t="s">
        <v>39</v>
      </c>
      <c r="F31" s="36" t="s">
        <v>33</v>
      </c>
      <c r="G31" s="18" t="s">
        <v>157</v>
      </c>
      <c r="H31" s="20" t="s">
        <v>39</v>
      </c>
      <c r="I31" s="41" t="s">
        <v>39</v>
      </c>
    </row>
    <row r="32" spans="1:9" ht="15">
      <c r="A32" s="21" t="s">
        <v>50</v>
      </c>
      <c r="B32" s="20" t="s">
        <v>41</v>
      </c>
      <c r="C32" s="20" t="s">
        <v>39</v>
      </c>
      <c r="D32" s="20" t="s">
        <v>39</v>
      </c>
      <c r="F32" s="21" t="s">
        <v>33</v>
      </c>
      <c r="G32" s="20" t="s">
        <v>98</v>
      </c>
      <c r="I32" s="20" t="s">
        <v>39</v>
      </c>
    </row>
    <row r="33" spans="1:9" ht="15">
      <c r="A33" s="21" t="s">
        <v>33</v>
      </c>
      <c r="B33" s="20" t="s">
        <v>68</v>
      </c>
      <c r="C33" s="20" t="s">
        <v>39</v>
      </c>
      <c r="D33" s="20" t="s">
        <v>39</v>
      </c>
      <c r="F33" s="21" t="s">
        <v>49</v>
      </c>
      <c r="G33" s="20" t="s">
        <v>154</v>
      </c>
      <c r="H33" s="20" t="s">
        <v>136</v>
      </c>
      <c r="I33" s="20" t="s">
        <v>137</v>
      </c>
    </row>
    <row r="34" spans="1:10" ht="15">
      <c r="A34" s="21" t="s">
        <v>33</v>
      </c>
      <c r="B34" s="20" t="s">
        <v>67</v>
      </c>
      <c r="C34" s="20" t="s">
        <v>39</v>
      </c>
      <c r="D34" s="20" t="s">
        <v>39</v>
      </c>
      <c r="F34" s="21" t="s">
        <v>33</v>
      </c>
      <c r="G34" s="20" t="s">
        <v>206</v>
      </c>
      <c r="H34" s="20" t="s">
        <v>39</v>
      </c>
      <c r="I34" s="20" t="s">
        <v>39</v>
      </c>
      <c r="J34" s="42"/>
    </row>
    <row r="35" spans="1:9" ht="15">
      <c r="A35" s="21" t="s">
        <v>50</v>
      </c>
      <c r="B35" s="20" t="s">
        <v>140</v>
      </c>
      <c r="C35" s="20" t="s">
        <v>39</v>
      </c>
      <c r="D35" s="20" t="s">
        <v>39</v>
      </c>
      <c r="F35" s="21" t="s">
        <v>50</v>
      </c>
      <c r="G35" s="20" t="s">
        <v>151</v>
      </c>
      <c r="H35" s="20" t="s">
        <v>148</v>
      </c>
      <c r="I35" s="20" t="s">
        <v>149</v>
      </c>
    </row>
    <row r="36" spans="1:9" ht="15">
      <c r="A36" s="21" t="s">
        <v>58</v>
      </c>
      <c r="B36" s="20" t="s">
        <v>110</v>
      </c>
      <c r="C36" s="20" t="s">
        <v>39</v>
      </c>
      <c r="D36" s="20" t="s">
        <v>39</v>
      </c>
      <c r="F36" s="21" t="s">
        <v>50</v>
      </c>
      <c r="G36" s="20" t="s">
        <v>209</v>
      </c>
      <c r="H36" s="20" t="s">
        <v>39</v>
      </c>
      <c r="I36" s="20" t="s">
        <v>39</v>
      </c>
    </row>
    <row r="37" spans="1:10" ht="15">
      <c r="A37" s="21" t="s">
        <v>46</v>
      </c>
      <c r="B37" s="20" t="s">
        <v>110</v>
      </c>
      <c r="C37" s="20" t="s">
        <v>39</v>
      </c>
      <c r="D37" s="20" t="s">
        <v>39</v>
      </c>
      <c r="F37" s="21" t="s">
        <v>50</v>
      </c>
      <c r="G37" s="16" t="s">
        <v>177</v>
      </c>
      <c r="H37" s="20" t="s">
        <v>39</v>
      </c>
      <c r="I37" s="20" t="s">
        <v>39</v>
      </c>
      <c r="J37" s="16"/>
    </row>
    <row r="38" spans="1:9" ht="15">
      <c r="A38" s="21" t="s">
        <v>48</v>
      </c>
      <c r="B38" s="20" t="s">
        <v>110</v>
      </c>
      <c r="C38" s="20" t="s">
        <v>39</v>
      </c>
      <c r="D38" s="20" t="s">
        <v>39</v>
      </c>
      <c r="F38" s="19" t="s">
        <v>58</v>
      </c>
      <c r="G38" s="41" t="s">
        <v>156</v>
      </c>
      <c r="H38" s="41" t="s">
        <v>39</v>
      </c>
      <c r="I38" s="41" t="s">
        <v>39</v>
      </c>
    </row>
    <row r="39" spans="1:10" ht="15">
      <c r="A39" s="21" t="s">
        <v>49</v>
      </c>
      <c r="B39" s="20" t="s">
        <v>110</v>
      </c>
      <c r="C39" s="20" t="s">
        <v>39</v>
      </c>
      <c r="D39" s="20" t="s">
        <v>39</v>
      </c>
      <c r="F39" s="47" t="s">
        <v>43</v>
      </c>
      <c r="G39" s="46" t="s">
        <v>210</v>
      </c>
      <c r="H39" s="46" t="s">
        <v>39</v>
      </c>
      <c r="I39" s="46" t="s">
        <v>39</v>
      </c>
      <c r="J39" s="42"/>
    </row>
    <row r="40" spans="1:9" ht="15">
      <c r="A40" s="21" t="s">
        <v>50</v>
      </c>
      <c r="B40" s="23" t="s">
        <v>110</v>
      </c>
      <c r="C40" s="20" t="s">
        <v>39</v>
      </c>
      <c r="D40" s="20" t="s">
        <v>39</v>
      </c>
      <c r="F40" s="12" t="s">
        <v>49</v>
      </c>
      <c r="G40" s="12" t="s">
        <v>210</v>
      </c>
      <c r="H40" s="12" t="s">
        <v>136</v>
      </c>
      <c r="I40" s="12" t="s">
        <v>137</v>
      </c>
    </row>
    <row r="41" spans="1:9" ht="15">
      <c r="A41" s="21" t="s">
        <v>45</v>
      </c>
      <c r="B41" s="20" t="s">
        <v>118</v>
      </c>
      <c r="C41" s="20" t="s">
        <v>39</v>
      </c>
      <c r="D41" s="20" t="s">
        <v>39</v>
      </c>
      <c r="F41" s="12" t="s">
        <v>50</v>
      </c>
      <c r="G41" s="12" t="s">
        <v>211</v>
      </c>
      <c r="H41" s="12" t="s">
        <v>39</v>
      </c>
      <c r="I41" s="12" t="s">
        <v>39</v>
      </c>
    </row>
    <row r="42" spans="1:9" ht="15">
      <c r="A42" s="21" t="s">
        <v>58</v>
      </c>
      <c r="B42" s="20" t="s">
        <v>111</v>
      </c>
      <c r="C42" s="20" t="s">
        <v>39</v>
      </c>
      <c r="D42" s="20" t="s">
        <v>39</v>
      </c>
      <c r="F42" s="21" t="s">
        <v>50</v>
      </c>
      <c r="G42" s="20" t="s">
        <v>212</v>
      </c>
      <c r="H42" s="20" t="s">
        <v>39</v>
      </c>
      <c r="I42" s="20" t="s">
        <v>39</v>
      </c>
    </row>
    <row r="43" spans="1:9" ht="15">
      <c r="A43" s="21" t="s">
        <v>45</v>
      </c>
      <c r="B43" s="20" t="s">
        <v>120</v>
      </c>
      <c r="C43" s="20" t="s">
        <v>39</v>
      </c>
      <c r="D43" s="20" t="s">
        <v>39</v>
      </c>
      <c r="F43" s="19" t="s">
        <v>45</v>
      </c>
      <c r="G43" s="12" t="s">
        <v>156</v>
      </c>
      <c r="H43" s="20" t="s">
        <v>39</v>
      </c>
      <c r="I43" s="20" t="s">
        <v>39</v>
      </c>
    </row>
    <row r="44" spans="1:10" ht="15">
      <c r="A44" s="21" t="s">
        <v>45</v>
      </c>
      <c r="B44" s="20" t="s">
        <v>119</v>
      </c>
      <c r="C44" s="20" t="s">
        <v>39</v>
      </c>
      <c r="D44" s="20" t="s">
        <v>39</v>
      </c>
      <c r="F44" s="39" t="s">
        <v>43</v>
      </c>
      <c r="G44" s="20" t="s">
        <v>155</v>
      </c>
      <c r="H44" s="20" t="s">
        <v>39</v>
      </c>
      <c r="I44" s="20" t="s">
        <v>39</v>
      </c>
      <c r="J44" s="42"/>
    </row>
    <row r="45" spans="1:4" ht="15">
      <c r="A45" s="21" t="s">
        <v>33</v>
      </c>
      <c r="B45" s="20" t="s">
        <v>70</v>
      </c>
      <c r="C45" s="20" t="s">
        <v>39</v>
      </c>
      <c r="D45" s="20" t="s">
        <v>39</v>
      </c>
    </row>
    <row r="46" spans="1:4" ht="15">
      <c r="A46" s="21" t="s">
        <v>33</v>
      </c>
      <c r="B46" s="20" t="s">
        <v>69</v>
      </c>
      <c r="C46" s="20" t="s">
        <v>39</v>
      </c>
      <c r="D46" s="20" t="s">
        <v>39</v>
      </c>
    </row>
    <row r="47" spans="1:4" ht="15">
      <c r="A47" s="21" t="s">
        <v>33</v>
      </c>
      <c r="B47" s="20" t="s">
        <v>42</v>
      </c>
      <c r="C47" s="20" t="s">
        <v>39</v>
      </c>
      <c r="D47" s="20" t="s">
        <v>39</v>
      </c>
    </row>
    <row r="48" spans="1:4" ht="15">
      <c r="A48" s="21" t="s">
        <v>43</v>
      </c>
      <c r="B48" s="20" t="s">
        <v>42</v>
      </c>
      <c r="C48" s="20" t="s">
        <v>39</v>
      </c>
      <c r="D48" s="20" t="s">
        <v>39</v>
      </c>
    </row>
    <row r="49" spans="1:4" ht="15">
      <c r="A49" s="21" t="s">
        <v>48</v>
      </c>
      <c r="B49" s="20" t="s">
        <v>133</v>
      </c>
      <c r="C49" s="20" t="s">
        <v>195</v>
      </c>
      <c r="D49" s="20" t="s">
        <v>134</v>
      </c>
    </row>
    <row r="50" spans="1:4" ht="15">
      <c r="A50" s="21" t="s">
        <v>33</v>
      </c>
      <c r="B50" s="20" t="s">
        <v>87</v>
      </c>
      <c r="C50" s="20" t="s">
        <v>34</v>
      </c>
      <c r="D50" s="20" t="s">
        <v>88</v>
      </c>
    </row>
    <row r="51" spans="1:4" ht="15">
      <c r="A51" s="21" t="s">
        <v>33</v>
      </c>
      <c r="B51" s="20" t="s">
        <v>72</v>
      </c>
      <c r="C51" s="20" t="s">
        <v>96</v>
      </c>
      <c r="D51" s="20" t="s">
        <v>214</v>
      </c>
    </row>
    <row r="52" spans="1:4" ht="15">
      <c r="A52" s="21" t="s">
        <v>33</v>
      </c>
      <c r="B52" s="20" t="s">
        <v>73</v>
      </c>
      <c r="C52" s="20" t="s">
        <v>201</v>
      </c>
      <c r="D52" s="20" t="s">
        <v>74</v>
      </c>
    </row>
    <row r="53" spans="1:4" ht="15">
      <c r="A53" s="21" t="s">
        <v>33</v>
      </c>
      <c r="B53" s="20" t="s">
        <v>75</v>
      </c>
      <c r="C53" s="20" t="s">
        <v>96</v>
      </c>
      <c r="D53" s="20" t="s">
        <v>214</v>
      </c>
    </row>
    <row r="54" spans="1:4" ht="15">
      <c r="A54" s="21" t="s">
        <v>33</v>
      </c>
      <c r="B54" s="20" t="s">
        <v>76</v>
      </c>
      <c r="C54" s="20" t="s">
        <v>34</v>
      </c>
      <c r="D54" s="20" t="s">
        <v>55</v>
      </c>
    </row>
    <row r="55" spans="1:4" ht="15">
      <c r="A55" s="21" t="s">
        <v>33</v>
      </c>
      <c r="B55" s="20" t="s">
        <v>77</v>
      </c>
      <c r="C55" s="20" t="s">
        <v>34</v>
      </c>
      <c r="D55" s="20" t="s">
        <v>78</v>
      </c>
    </row>
    <row r="56" spans="1:4" ht="15">
      <c r="A56" s="21" t="s">
        <v>33</v>
      </c>
      <c r="B56" s="20" t="s">
        <v>79</v>
      </c>
      <c r="C56" s="20" t="s">
        <v>34</v>
      </c>
      <c r="D56" s="20" t="s">
        <v>55</v>
      </c>
    </row>
    <row r="57" spans="1:4" ht="15">
      <c r="A57" s="21" t="s">
        <v>33</v>
      </c>
      <c r="B57" s="23" t="s">
        <v>89</v>
      </c>
      <c r="C57" s="20" t="s">
        <v>34</v>
      </c>
      <c r="D57" s="20" t="s">
        <v>88</v>
      </c>
    </row>
    <row r="58" spans="1:4" ht="15">
      <c r="A58" s="21" t="s">
        <v>33</v>
      </c>
      <c r="B58" s="20" t="s">
        <v>80</v>
      </c>
      <c r="C58" s="20" t="s">
        <v>96</v>
      </c>
      <c r="D58" s="20" t="s">
        <v>214</v>
      </c>
    </row>
    <row r="59" spans="1:4" ht="15">
      <c r="A59" s="21" t="s">
        <v>33</v>
      </c>
      <c r="B59" s="20" t="s">
        <v>81</v>
      </c>
      <c r="C59" s="20" t="s">
        <v>34</v>
      </c>
      <c r="D59" s="20" t="s">
        <v>55</v>
      </c>
    </row>
    <row r="60" spans="1:4" ht="15">
      <c r="A60" s="21" t="s">
        <v>33</v>
      </c>
      <c r="B60" s="20" t="s">
        <v>84</v>
      </c>
      <c r="C60" s="20" t="s">
        <v>34</v>
      </c>
      <c r="D60" s="20" t="s">
        <v>85</v>
      </c>
    </row>
    <row r="61" spans="1:4" ht="15">
      <c r="A61" s="21" t="s">
        <v>33</v>
      </c>
      <c r="B61" s="20" t="s">
        <v>86</v>
      </c>
      <c r="C61" s="20" t="s">
        <v>34</v>
      </c>
      <c r="D61" s="20" t="s">
        <v>55</v>
      </c>
    </row>
    <row r="62" spans="1:4" ht="15">
      <c r="A62" s="21" t="s">
        <v>48</v>
      </c>
      <c r="B62" s="20" t="s">
        <v>23</v>
      </c>
      <c r="C62" s="20" t="s">
        <v>136</v>
      </c>
      <c r="D62" s="20" t="s">
        <v>137</v>
      </c>
    </row>
    <row r="63" spans="1:4" ht="15">
      <c r="A63" s="21" t="s">
        <v>49</v>
      </c>
      <c r="B63" s="20" t="s">
        <v>23</v>
      </c>
      <c r="C63" s="20" t="s">
        <v>136</v>
      </c>
      <c r="D63" s="20" t="s">
        <v>137</v>
      </c>
    </row>
    <row r="64" spans="1:4" ht="15">
      <c r="A64" s="21" t="s">
        <v>50</v>
      </c>
      <c r="B64" s="20" t="s">
        <v>23</v>
      </c>
      <c r="C64" s="20" t="s">
        <v>148</v>
      </c>
      <c r="D64" s="20" t="s">
        <v>149</v>
      </c>
    </row>
    <row r="65" spans="1:4" ht="15">
      <c r="A65" s="21" t="s">
        <v>48</v>
      </c>
      <c r="B65" s="20" t="s">
        <v>138</v>
      </c>
      <c r="C65" s="20" t="s">
        <v>136</v>
      </c>
      <c r="D65" s="20" t="s">
        <v>137</v>
      </c>
    </row>
    <row r="66" spans="1:4" ht="15">
      <c r="A66" s="21" t="s">
        <v>50</v>
      </c>
      <c r="B66" s="20" t="s">
        <v>150</v>
      </c>
      <c r="C66" s="20" t="s">
        <v>148</v>
      </c>
      <c r="D66" s="20" t="s">
        <v>149</v>
      </c>
    </row>
    <row r="67" spans="1:4" ht="15">
      <c r="A67" s="21" t="s">
        <v>48</v>
      </c>
      <c r="B67" s="20" t="s">
        <v>139</v>
      </c>
      <c r="C67" s="20" t="s">
        <v>136</v>
      </c>
      <c r="D67" s="20" t="s">
        <v>137</v>
      </c>
    </row>
    <row r="68" spans="1:4" ht="15">
      <c r="A68" s="21" t="s">
        <v>50</v>
      </c>
      <c r="B68" s="20" t="s">
        <v>139</v>
      </c>
      <c r="C68" s="20" t="s">
        <v>148</v>
      </c>
      <c r="D68" s="20" t="s">
        <v>149</v>
      </c>
    </row>
    <row r="69" spans="1:4" ht="15">
      <c r="A69" s="21" t="s">
        <v>49</v>
      </c>
      <c r="B69" s="20" t="s">
        <v>24</v>
      </c>
      <c r="C69" s="20" t="s">
        <v>136</v>
      </c>
      <c r="D69" s="20" t="s">
        <v>137</v>
      </c>
    </row>
    <row r="70" spans="1:4" ht="15">
      <c r="A70" s="21" t="s">
        <v>50</v>
      </c>
      <c r="B70" s="20" t="s">
        <v>24</v>
      </c>
      <c r="C70" s="20" t="s">
        <v>136</v>
      </c>
      <c r="D70" s="20" t="s">
        <v>137</v>
      </c>
    </row>
    <row r="71" spans="1:4" ht="15">
      <c r="A71" s="21" t="s">
        <v>48</v>
      </c>
      <c r="B71" s="20" t="s">
        <v>26</v>
      </c>
      <c r="C71" s="20" t="s">
        <v>136</v>
      </c>
      <c r="D71" s="20" t="s">
        <v>137</v>
      </c>
    </row>
    <row r="72" spans="1:4" ht="15">
      <c r="A72" s="21" t="s">
        <v>50</v>
      </c>
      <c r="B72" s="20" t="s">
        <v>26</v>
      </c>
      <c r="C72" s="20" t="s">
        <v>148</v>
      </c>
      <c r="D72" s="20" t="s">
        <v>149</v>
      </c>
    </row>
    <row r="73" spans="1:4" ht="15">
      <c r="A73" s="21" t="s">
        <v>44</v>
      </c>
      <c r="B73" s="20" t="s">
        <v>103</v>
      </c>
      <c r="C73" s="20" t="s">
        <v>104</v>
      </c>
      <c r="D73" s="20" t="s">
        <v>105</v>
      </c>
    </row>
    <row r="74" spans="1:4" ht="15">
      <c r="A74" s="21" t="s">
        <v>44</v>
      </c>
      <c r="B74" s="20" t="s">
        <v>106</v>
      </c>
      <c r="C74" s="20" t="s">
        <v>104</v>
      </c>
      <c r="D74" s="20" t="s">
        <v>105</v>
      </c>
    </row>
    <row r="75" spans="1:4" ht="15">
      <c r="A75" s="21" t="s">
        <v>44</v>
      </c>
      <c r="B75" s="20" t="s">
        <v>20</v>
      </c>
      <c r="C75" s="20" t="s">
        <v>104</v>
      </c>
      <c r="D75" s="20" t="s">
        <v>105</v>
      </c>
    </row>
    <row r="76" spans="1:4" ht="15">
      <c r="A76" s="21" t="s">
        <v>44</v>
      </c>
      <c r="B76" s="20" t="s">
        <v>27</v>
      </c>
      <c r="C76" s="20" t="s">
        <v>104</v>
      </c>
      <c r="D76" s="20" t="s">
        <v>105</v>
      </c>
    </row>
    <row r="77" spans="1:4" ht="15">
      <c r="A77" s="21" t="s">
        <v>44</v>
      </c>
      <c r="B77" s="20" t="s">
        <v>107</v>
      </c>
      <c r="C77" s="20" t="s">
        <v>196</v>
      </c>
      <c r="D77" s="20" t="s">
        <v>197</v>
      </c>
    </row>
    <row r="78" spans="1:4" ht="15">
      <c r="A78" s="20" t="s">
        <v>208</v>
      </c>
      <c r="B78" s="20" t="s">
        <v>208</v>
      </c>
      <c r="C78" s="20" t="s">
        <v>208</v>
      </c>
      <c r="D78" s="20" t="s">
        <v>208</v>
      </c>
    </row>
    <row r="79" spans="1:4" ht="15">
      <c r="A79" s="21" t="s">
        <v>50</v>
      </c>
      <c r="B79" s="20" t="s">
        <v>152</v>
      </c>
      <c r="C79" s="20" t="s">
        <v>136</v>
      </c>
      <c r="D79" s="20" t="s">
        <v>137</v>
      </c>
    </row>
    <row r="80" spans="1:4" ht="15">
      <c r="A80" s="21" t="s">
        <v>50</v>
      </c>
      <c r="B80" s="20" t="s">
        <v>146</v>
      </c>
      <c r="C80" s="20" t="s">
        <v>136</v>
      </c>
      <c r="D80" s="20" t="s">
        <v>137</v>
      </c>
    </row>
    <row r="81" spans="1:4" ht="15">
      <c r="A81" s="21" t="s">
        <v>45</v>
      </c>
      <c r="B81" s="20" t="s">
        <v>121</v>
      </c>
      <c r="C81" s="20" t="s">
        <v>122</v>
      </c>
      <c r="D81" s="20" t="s">
        <v>153</v>
      </c>
    </row>
    <row r="82" spans="1:4" ht="15">
      <c r="A82" s="21" t="s">
        <v>45</v>
      </c>
      <c r="B82" s="20" t="s">
        <v>124</v>
      </c>
      <c r="C82" s="20" t="s">
        <v>122</v>
      </c>
      <c r="D82" s="20" t="s">
        <v>123</v>
      </c>
    </row>
    <row r="83" spans="1:4" ht="15">
      <c r="A83" s="21" t="s">
        <v>45</v>
      </c>
      <c r="B83" s="20" t="s">
        <v>125</v>
      </c>
      <c r="C83" s="20" t="s">
        <v>122</v>
      </c>
      <c r="D83" s="20" t="s">
        <v>123</v>
      </c>
    </row>
    <row r="84" spans="1:4" ht="15">
      <c r="A84" s="21" t="s">
        <v>45</v>
      </c>
      <c r="B84" s="20" t="s">
        <v>25</v>
      </c>
      <c r="C84" s="20" t="s">
        <v>122</v>
      </c>
      <c r="D84" s="20" t="s">
        <v>123</v>
      </c>
    </row>
    <row r="85" spans="1:4" ht="15">
      <c r="A85" s="21" t="s">
        <v>45</v>
      </c>
      <c r="B85" s="20" t="s">
        <v>19</v>
      </c>
      <c r="C85" s="20" t="s">
        <v>122</v>
      </c>
      <c r="D85" s="20" t="s">
        <v>153</v>
      </c>
    </row>
    <row r="86" spans="1:4" ht="15">
      <c r="A86" s="21" t="s">
        <v>45</v>
      </c>
      <c r="B86" s="20" t="s">
        <v>126</v>
      </c>
      <c r="C86" s="20" t="s">
        <v>122</v>
      </c>
      <c r="D86" s="20" t="s">
        <v>153</v>
      </c>
    </row>
    <row r="87" spans="1:4" ht="15">
      <c r="A87" s="21" t="s">
        <v>45</v>
      </c>
      <c r="B87" s="20" t="s">
        <v>127</v>
      </c>
      <c r="C87" s="20" t="s">
        <v>122</v>
      </c>
      <c r="D87" s="20" t="s">
        <v>123</v>
      </c>
    </row>
    <row r="88" spans="1:4" ht="15">
      <c r="A88" s="21" t="s">
        <v>45</v>
      </c>
      <c r="B88" s="20" t="s">
        <v>128</v>
      </c>
      <c r="C88" s="20" t="s">
        <v>122</v>
      </c>
      <c r="D88" s="20" t="s">
        <v>123</v>
      </c>
    </row>
    <row r="89" spans="1:4" ht="15">
      <c r="A89" s="21" t="s">
        <v>45</v>
      </c>
      <c r="B89" s="20" t="s">
        <v>194</v>
      </c>
      <c r="C89" s="20" t="s">
        <v>122</v>
      </c>
      <c r="D89" s="20" t="s">
        <v>153</v>
      </c>
    </row>
    <row r="90" spans="1:4" ht="15">
      <c r="A90" s="21" t="s">
        <v>50</v>
      </c>
      <c r="B90" s="20" t="s">
        <v>147</v>
      </c>
      <c r="C90" s="20" t="s">
        <v>148</v>
      </c>
      <c r="D90" s="20" t="s">
        <v>149</v>
      </c>
    </row>
    <row r="91" spans="1:4" ht="15">
      <c r="A91" s="21" t="s">
        <v>46</v>
      </c>
      <c r="B91" s="20" t="s">
        <v>28</v>
      </c>
      <c r="C91" s="20" t="s">
        <v>60</v>
      </c>
      <c r="D91" s="20" t="s">
        <v>129</v>
      </c>
    </row>
    <row r="92" spans="1:4" ht="15">
      <c r="A92" s="21" t="s">
        <v>46</v>
      </c>
      <c r="B92" s="20" t="s">
        <v>130</v>
      </c>
      <c r="C92" s="20" t="s">
        <v>122</v>
      </c>
      <c r="D92" s="20" t="s">
        <v>123</v>
      </c>
    </row>
    <row r="93" spans="1:4" ht="15">
      <c r="A93" s="21" t="s">
        <v>46</v>
      </c>
      <c r="B93" s="20" t="s">
        <v>30</v>
      </c>
      <c r="C93" s="20" t="s">
        <v>122</v>
      </c>
      <c r="D93" s="20" t="s">
        <v>123</v>
      </c>
    </row>
    <row r="94" spans="1:4" ht="15">
      <c r="A94" s="21" t="s">
        <v>46</v>
      </c>
      <c r="B94" s="20" t="s">
        <v>29</v>
      </c>
      <c r="C94" s="20" t="s">
        <v>122</v>
      </c>
      <c r="D94" s="20" t="s">
        <v>123</v>
      </c>
    </row>
    <row r="95" spans="1:4" ht="15">
      <c r="A95" s="21" t="s">
        <v>46</v>
      </c>
      <c r="B95" s="20" t="s">
        <v>131</v>
      </c>
      <c r="C95" s="20" t="s">
        <v>60</v>
      </c>
      <c r="D95" s="20" t="s">
        <v>129</v>
      </c>
    </row>
    <row r="96" spans="1:4" ht="15">
      <c r="A96" s="21" t="s">
        <v>46</v>
      </c>
      <c r="B96" s="20" t="s">
        <v>132</v>
      </c>
      <c r="C96" s="20" t="s">
        <v>122</v>
      </c>
      <c r="D96" s="20" t="s">
        <v>123</v>
      </c>
    </row>
    <row r="97" spans="1:4" ht="15">
      <c r="A97" s="21" t="s">
        <v>48</v>
      </c>
      <c r="B97" s="20" t="s">
        <v>135</v>
      </c>
      <c r="C97" s="20" t="s">
        <v>136</v>
      </c>
      <c r="D97" s="20" t="s">
        <v>137</v>
      </c>
    </row>
    <row r="98" spans="1:4" ht="15">
      <c r="A98" s="21" t="s">
        <v>50</v>
      </c>
      <c r="B98" s="20" t="s">
        <v>135</v>
      </c>
      <c r="C98" s="20" t="s">
        <v>148</v>
      </c>
      <c r="D98" s="20" t="s">
        <v>149</v>
      </c>
    </row>
    <row r="99" spans="1:4" ht="15">
      <c r="A99" s="21" t="s">
        <v>47</v>
      </c>
      <c r="B99" s="20" t="s">
        <v>59</v>
      </c>
      <c r="C99" s="20" t="s">
        <v>60</v>
      </c>
      <c r="D99" s="20" t="s">
        <v>129</v>
      </c>
    </row>
    <row r="100" spans="1:4" ht="15">
      <c r="A100" s="21" t="s">
        <v>49</v>
      </c>
      <c r="B100" s="20" t="s">
        <v>31</v>
      </c>
      <c r="C100" s="20" t="s">
        <v>136</v>
      </c>
      <c r="D100" s="20" t="s">
        <v>137</v>
      </c>
    </row>
    <row r="101" spans="1:4" ht="15">
      <c r="A101" s="21" t="s">
        <v>33</v>
      </c>
      <c r="B101" s="20" t="s">
        <v>18</v>
      </c>
      <c r="C101" s="20" t="s">
        <v>34</v>
      </c>
      <c r="D101" s="20" t="s">
        <v>71</v>
      </c>
    </row>
    <row r="102" spans="1:4" ht="15">
      <c r="A102" s="21" t="s">
        <v>58</v>
      </c>
      <c r="B102" s="20" t="s">
        <v>115</v>
      </c>
      <c r="C102" s="20" t="s">
        <v>91</v>
      </c>
      <c r="D102" s="20" t="s">
        <v>101</v>
      </c>
    </row>
    <row r="103" spans="1:4" ht="15">
      <c r="A103" s="21" t="s">
        <v>58</v>
      </c>
      <c r="B103" s="20" t="s">
        <v>116</v>
      </c>
      <c r="C103" s="20" t="s">
        <v>91</v>
      </c>
      <c r="D103" s="20" t="s">
        <v>101</v>
      </c>
    </row>
    <row r="104" spans="1:4" ht="15">
      <c r="A104" s="21" t="s">
        <v>58</v>
      </c>
      <c r="B104" s="20" t="s">
        <v>112</v>
      </c>
      <c r="C104" s="20" t="s">
        <v>39</v>
      </c>
      <c r="D104" s="20" t="s">
        <v>113</v>
      </c>
    </row>
    <row r="105" spans="1:4" ht="15">
      <c r="A105" s="21" t="s">
        <v>58</v>
      </c>
      <c r="B105" s="20" t="s">
        <v>117</v>
      </c>
      <c r="C105" s="20" t="s">
        <v>91</v>
      </c>
      <c r="D105" s="20" t="s">
        <v>101</v>
      </c>
    </row>
    <row r="106" spans="1:4" ht="15">
      <c r="A106" s="21" t="s">
        <v>58</v>
      </c>
      <c r="B106" s="20" t="s">
        <v>21</v>
      </c>
      <c r="C106" s="20" t="s">
        <v>91</v>
      </c>
      <c r="D106" s="20" t="s">
        <v>101</v>
      </c>
    </row>
    <row r="107" spans="1:4" ht="15">
      <c r="A107" s="21" t="s">
        <v>58</v>
      </c>
      <c r="B107" s="20" t="s">
        <v>114</v>
      </c>
      <c r="C107" s="20" t="s">
        <v>39</v>
      </c>
      <c r="D107" s="20" t="s">
        <v>113</v>
      </c>
    </row>
    <row r="108" spans="1:4" ht="15">
      <c r="A108" s="21" t="s">
        <v>48</v>
      </c>
      <c r="B108" s="20" t="s">
        <v>22</v>
      </c>
      <c r="C108" s="20" t="s">
        <v>136</v>
      </c>
      <c r="D108" s="20" t="s">
        <v>137</v>
      </c>
    </row>
    <row r="109" spans="1:4" ht="15">
      <c r="A109" s="21" t="s">
        <v>33</v>
      </c>
      <c r="B109" s="20" t="s">
        <v>82</v>
      </c>
      <c r="C109" s="20" t="s">
        <v>201</v>
      </c>
      <c r="D109" s="20" t="s">
        <v>83</v>
      </c>
    </row>
    <row r="110" spans="1:4" ht="15">
      <c r="A110" s="21" t="s">
        <v>43</v>
      </c>
      <c r="B110" s="20" t="s">
        <v>93</v>
      </c>
      <c r="C110" s="20" t="s">
        <v>39</v>
      </c>
      <c r="D110" s="20" t="s">
        <v>39</v>
      </c>
    </row>
    <row r="111" spans="1:4" ht="15">
      <c r="A111" s="21" t="s">
        <v>43</v>
      </c>
      <c r="B111" s="20" t="s">
        <v>94</v>
      </c>
      <c r="C111" s="20" t="s">
        <v>39</v>
      </c>
      <c r="D111" s="20" t="s">
        <v>165</v>
      </c>
    </row>
    <row r="112" spans="1:4" ht="15">
      <c r="A112" s="21" t="s">
        <v>43</v>
      </c>
      <c r="B112" s="20" t="s">
        <v>95</v>
      </c>
      <c r="C112" s="20" t="s">
        <v>96</v>
      </c>
      <c r="D112" s="20" t="s">
        <v>97</v>
      </c>
    </row>
    <row r="113" spans="1:4" ht="15">
      <c r="A113" s="21" t="s">
        <v>43</v>
      </c>
      <c r="B113" s="20" t="s">
        <v>98</v>
      </c>
      <c r="C113" s="20" t="s">
        <v>39</v>
      </c>
      <c r="D113" s="20" t="s">
        <v>39</v>
      </c>
    </row>
    <row r="114" spans="1:4" ht="15">
      <c r="A114" s="21" t="s">
        <v>43</v>
      </c>
      <c r="B114" s="20" t="s">
        <v>99</v>
      </c>
      <c r="C114" s="20" t="s">
        <v>196</v>
      </c>
      <c r="D114" s="20" t="s">
        <v>198</v>
      </c>
    </row>
    <row r="115" spans="1:4" ht="15">
      <c r="A115" s="21" t="s">
        <v>43</v>
      </c>
      <c r="B115" s="20" t="s">
        <v>100</v>
      </c>
      <c r="C115" s="20" t="s">
        <v>39</v>
      </c>
      <c r="D115" s="20" t="s">
        <v>101</v>
      </c>
    </row>
    <row r="116" spans="1:5" ht="15">
      <c r="A116" s="21" t="s">
        <v>43</v>
      </c>
      <c r="B116" s="20" t="s">
        <v>102</v>
      </c>
      <c r="C116" s="20" t="s">
        <v>199</v>
      </c>
      <c r="D116" s="20" t="s">
        <v>200</v>
      </c>
      <c r="E116" s="15"/>
    </row>
    <row r="117" spans="1:5" ht="15">
      <c r="A117" s="21" t="s">
        <v>33</v>
      </c>
      <c r="B117" s="20" t="s">
        <v>37</v>
      </c>
      <c r="C117" s="20" t="s">
        <v>215</v>
      </c>
      <c r="D117" s="20" t="s">
        <v>202</v>
      </c>
      <c r="E117" s="15"/>
    </row>
    <row r="118" spans="1:5" ht="15">
      <c r="A118" s="21" t="s">
        <v>33</v>
      </c>
      <c r="B118" s="20" t="s">
        <v>35</v>
      </c>
      <c r="C118" s="20" t="s">
        <v>34</v>
      </c>
      <c r="D118" s="20" t="s">
        <v>55</v>
      </c>
      <c r="E118" s="15"/>
    </row>
    <row r="119" spans="1:5" ht="15">
      <c r="A119" s="21" t="s">
        <v>33</v>
      </c>
      <c r="B119" s="20" t="s">
        <v>38</v>
      </c>
      <c r="C119" s="20" t="s">
        <v>39</v>
      </c>
      <c r="D119" s="20" t="s">
        <v>62</v>
      </c>
      <c r="E119" s="15"/>
    </row>
    <row r="120" spans="1:5" ht="15">
      <c r="A120" s="21" t="s">
        <v>33</v>
      </c>
      <c r="B120" s="20" t="s">
        <v>36</v>
      </c>
      <c r="C120" s="20" t="s">
        <v>34</v>
      </c>
      <c r="D120" s="20" t="s">
        <v>55</v>
      </c>
      <c r="E120" s="15"/>
    </row>
    <row r="121" spans="1:5" ht="15">
      <c r="A121" s="21" t="s">
        <v>50</v>
      </c>
      <c r="B121" s="20" t="s">
        <v>145</v>
      </c>
      <c r="C121" s="20" t="s">
        <v>136</v>
      </c>
      <c r="D121" s="20" t="s">
        <v>137</v>
      </c>
      <c r="E121" s="15"/>
    </row>
    <row r="122" spans="1:5" ht="15">
      <c r="A122" s="21" t="s">
        <v>50</v>
      </c>
      <c r="B122" s="20" t="s">
        <v>154</v>
      </c>
      <c r="C122" s="20" t="s">
        <v>148</v>
      </c>
      <c r="D122" s="20" t="s">
        <v>149</v>
      </c>
      <c r="E122" s="15"/>
    </row>
    <row r="123" spans="1:5" ht="15">
      <c r="A123" s="21" t="s">
        <v>43</v>
      </c>
      <c r="B123" s="20" t="s">
        <v>90</v>
      </c>
      <c r="C123" s="20" t="s">
        <v>39</v>
      </c>
      <c r="D123" s="20" t="s">
        <v>92</v>
      </c>
      <c r="E123" s="15"/>
    </row>
    <row r="124" spans="1:5" ht="15">
      <c r="A124" s="21" t="s">
        <v>33</v>
      </c>
      <c r="B124" s="19" t="s">
        <v>157</v>
      </c>
      <c r="C124" s="20" t="s">
        <v>39</v>
      </c>
      <c r="D124" s="20" t="s">
        <v>39</v>
      </c>
      <c r="E124" s="18"/>
    </row>
    <row r="125" spans="1:5" ht="15">
      <c r="A125" s="21" t="s">
        <v>33</v>
      </c>
      <c r="B125" s="18" t="s">
        <v>157</v>
      </c>
      <c r="C125" s="20" t="s">
        <v>39</v>
      </c>
      <c r="D125" s="20" t="s">
        <v>39</v>
      </c>
      <c r="E125" s="18"/>
    </row>
    <row r="126" spans="1:5" ht="15">
      <c r="A126" s="21" t="s">
        <v>33</v>
      </c>
      <c r="B126" s="18" t="s">
        <v>158</v>
      </c>
      <c r="C126" s="20" t="s">
        <v>39</v>
      </c>
      <c r="D126" s="20" t="s">
        <v>39</v>
      </c>
      <c r="E126" s="18"/>
    </row>
    <row r="127" spans="1:5" ht="15">
      <c r="A127" s="21" t="s">
        <v>33</v>
      </c>
      <c r="B127" s="18" t="s">
        <v>159</v>
      </c>
      <c r="C127" s="20" t="s">
        <v>39</v>
      </c>
      <c r="D127" s="20" t="s">
        <v>39</v>
      </c>
      <c r="E127" s="18"/>
    </row>
    <row r="128" spans="1:5" ht="15">
      <c r="A128" s="21" t="s">
        <v>33</v>
      </c>
      <c r="B128" s="18" t="s">
        <v>160</v>
      </c>
      <c r="C128" s="20" t="s">
        <v>39</v>
      </c>
      <c r="D128" s="20" t="s">
        <v>39</v>
      </c>
      <c r="E128" s="18"/>
    </row>
    <row r="129" spans="1:4" ht="15">
      <c r="A129" s="21" t="s">
        <v>33</v>
      </c>
      <c r="B129" s="18" t="s">
        <v>161</v>
      </c>
      <c r="C129" s="20" t="s">
        <v>39</v>
      </c>
      <c r="D129" s="20" t="s">
        <v>39</v>
      </c>
    </row>
    <row r="130" spans="1:4" ht="15">
      <c r="A130" s="21" t="s">
        <v>50</v>
      </c>
      <c r="B130" s="18" t="s">
        <v>162</v>
      </c>
      <c r="C130" s="20" t="s">
        <v>39</v>
      </c>
      <c r="D130" s="20" t="s">
        <v>39</v>
      </c>
    </row>
    <row r="131" spans="1:4" ht="15">
      <c r="A131" s="39" t="s">
        <v>47</v>
      </c>
      <c r="B131" s="16" t="s">
        <v>156</v>
      </c>
      <c r="C131" s="20" t="s">
        <v>39</v>
      </c>
      <c r="D131" s="20" t="s">
        <v>39</v>
      </c>
    </row>
    <row r="132" spans="1:4" ht="15">
      <c r="A132" s="16" t="s">
        <v>164</v>
      </c>
      <c r="B132" s="16" t="s">
        <v>155</v>
      </c>
      <c r="C132" s="20" t="s">
        <v>39</v>
      </c>
      <c r="D132" s="20" t="s">
        <v>39</v>
      </c>
    </row>
    <row r="133" spans="1:4" ht="15">
      <c r="A133" s="16" t="s">
        <v>43</v>
      </c>
      <c r="B133" s="16" t="s">
        <v>155</v>
      </c>
      <c r="C133" s="20" t="s">
        <v>39</v>
      </c>
      <c r="D133" s="20" t="s">
        <v>39</v>
      </c>
    </row>
    <row r="134" spans="1:4" ht="15">
      <c r="A134" s="16" t="s">
        <v>45</v>
      </c>
      <c r="B134" s="16" t="s">
        <v>156</v>
      </c>
      <c r="C134" s="20" t="s">
        <v>39</v>
      </c>
      <c r="D134" s="20" t="s">
        <v>39</v>
      </c>
    </row>
    <row r="135" spans="1:4" ht="15">
      <c r="A135" s="21" t="s">
        <v>33</v>
      </c>
      <c r="B135" s="20" t="s">
        <v>166</v>
      </c>
      <c r="C135" s="20" t="s">
        <v>34</v>
      </c>
      <c r="D135" s="20" t="s">
        <v>55</v>
      </c>
    </row>
    <row r="136" spans="1:4" ht="15">
      <c r="A136" s="21" t="s">
        <v>50</v>
      </c>
      <c r="B136" s="18" t="s">
        <v>167</v>
      </c>
      <c r="C136" s="20" t="s">
        <v>34</v>
      </c>
      <c r="D136" s="20" t="s">
        <v>39</v>
      </c>
    </row>
    <row r="137" spans="1:4" ht="15">
      <c r="A137" s="21" t="s">
        <v>49</v>
      </c>
      <c r="B137" s="20" t="s">
        <v>168</v>
      </c>
      <c r="C137" s="20" t="s">
        <v>136</v>
      </c>
      <c r="D137" s="20" t="s">
        <v>137</v>
      </c>
    </row>
    <row r="138" spans="1:4" ht="15">
      <c r="A138" s="12" t="s">
        <v>58</v>
      </c>
      <c r="B138" s="16" t="s">
        <v>156</v>
      </c>
      <c r="C138" s="20" t="s">
        <v>39</v>
      </c>
      <c r="D138" s="20" t="s">
        <v>39</v>
      </c>
    </row>
    <row r="139" spans="1:4" ht="15">
      <c r="A139" s="21" t="s">
        <v>49</v>
      </c>
      <c r="B139" s="20" t="s">
        <v>154</v>
      </c>
      <c r="C139" s="20" t="s">
        <v>136</v>
      </c>
      <c r="D139" s="20" t="s">
        <v>137</v>
      </c>
    </row>
    <row r="140" spans="1:4" ht="15">
      <c r="A140" s="12" t="s">
        <v>43</v>
      </c>
      <c r="B140" s="16" t="s">
        <v>170</v>
      </c>
      <c r="C140" s="20" t="s">
        <v>39</v>
      </c>
      <c r="D140" s="20" t="s">
        <v>39</v>
      </c>
    </row>
    <row r="141" spans="1:4" ht="15">
      <c r="A141" s="21" t="s">
        <v>46</v>
      </c>
      <c r="B141" s="20" t="s">
        <v>169</v>
      </c>
      <c r="C141" s="20" t="s">
        <v>122</v>
      </c>
      <c r="D141" s="20" t="s">
        <v>123</v>
      </c>
    </row>
    <row r="142" spans="1:4" ht="15">
      <c r="A142" s="21" t="s">
        <v>46</v>
      </c>
      <c r="B142" s="20" t="s">
        <v>171</v>
      </c>
      <c r="C142" s="20" t="s">
        <v>122</v>
      </c>
      <c r="D142" s="20" t="s">
        <v>123</v>
      </c>
    </row>
    <row r="143" spans="1:4" ht="15">
      <c r="A143" s="16" t="s">
        <v>58</v>
      </c>
      <c r="B143" s="16" t="s">
        <v>172</v>
      </c>
      <c r="C143" s="20" t="s">
        <v>39</v>
      </c>
      <c r="D143" s="20" t="s">
        <v>39</v>
      </c>
    </row>
    <row r="144" spans="1:4" ht="15">
      <c r="A144" s="21" t="s">
        <v>33</v>
      </c>
      <c r="B144" s="20" t="s">
        <v>173</v>
      </c>
      <c r="C144" s="20" t="s">
        <v>34</v>
      </c>
      <c r="D144" s="20" t="s">
        <v>39</v>
      </c>
    </row>
    <row r="145" spans="1:4" ht="15">
      <c r="A145" s="21" t="s">
        <v>33</v>
      </c>
      <c r="B145" s="20" t="s">
        <v>178</v>
      </c>
      <c r="C145" s="20" t="s">
        <v>34</v>
      </c>
      <c r="D145" s="20" t="s">
        <v>39</v>
      </c>
    </row>
    <row r="146" spans="1:4" ht="15">
      <c r="A146" s="19" t="s">
        <v>43</v>
      </c>
      <c r="B146" s="20" t="s">
        <v>156</v>
      </c>
      <c r="C146" s="20" t="s">
        <v>39</v>
      </c>
      <c r="D146" s="20" t="s">
        <v>39</v>
      </c>
    </row>
    <row r="147" spans="1:4" ht="15">
      <c r="A147" s="19" t="s">
        <v>43</v>
      </c>
      <c r="B147" s="20" t="s">
        <v>155</v>
      </c>
      <c r="C147" s="20" t="s">
        <v>39</v>
      </c>
      <c r="D147" s="20" t="s">
        <v>39</v>
      </c>
    </row>
    <row r="148" spans="1:4" ht="15">
      <c r="A148" s="21" t="s">
        <v>48</v>
      </c>
      <c r="B148" s="20" t="s">
        <v>155</v>
      </c>
      <c r="C148" s="20" t="s">
        <v>39</v>
      </c>
      <c r="D148" s="20" t="s">
        <v>39</v>
      </c>
    </row>
    <row r="149" spans="1:4" ht="15">
      <c r="A149" s="21" t="s">
        <v>47</v>
      </c>
      <c r="B149" s="20" t="s">
        <v>156</v>
      </c>
      <c r="C149" s="20" t="s">
        <v>39</v>
      </c>
      <c r="D149" s="20" t="s">
        <v>39</v>
      </c>
    </row>
    <row r="150" spans="1:4" ht="15">
      <c r="A150" s="36" t="s">
        <v>33</v>
      </c>
      <c r="B150" s="18" t="s">
        <v>175</v>
      </c>
      <c r="C150" s="20" t="s">
        <v>39</v>
      </c>
      <c r="D150" s="20" t="s">
        <v>39</v>
      </c>
    </row>
    <row r="151" spans="1:4" ht="15">
      <c r="A151" s="16" t="s">
        <v>176</v>
      </c>
      <c r="B151" s="16" t="s">
        <v>156</v>
      </c>
      <c r="C151" s="20" t="s">
        <v>60</v>
      </c>
      <c r="D151" s="20" t="s">
        <v>129</v>
      </c>
    </row>
    <row r="152" spans="1:4" ht="15">
      <c r="A152" s="21" t="s">
        <v>50</v>
      </c>
      <c r="B152" s="18" t="s">
        <v>159</v>
      </c>
      <c r="C152" s="20" t="s">
        <v>39</v>
      </c>
      <c r="D152" s="20" t="s">
        <v>39</v>
      </c>
    </row>
    <row r="153" spans="1:4" ht="15">
      <c r="A153" s="21" t="s">
        <v>33</v>
      </c>
      <c r="B153" s="20" t="s">
        <v>179</v>
      </c>
      <c r="C153" s="20" t="s">
        <v>201</v>
      </c>
      <c r="D153" s="20" t="s">
        <v>74</v>
      </c>
    </row>
    <row r="154" spans="1:4" ht="15">
      <c r="A154" s="21" t="s">
        <v>58</v>
      </c>
      <c r="B154" s="20" t="s">
        <v>180</v>
      </c>
      <c r="C154" s="20" t="s">
        <v>122</v>
      </c>
      <c r="D154" s="20" t="s">
        <v>185</v>
      </c>
    </row>
    <row r="155" spans="1:4" ht="15">
      <c r="A155" s="21" t="s">
        <v>58</v>
      </c>
      <c r="B155" s="20" t="s">
        <v>181</v>
      </c>
      <c r="C155" s="20" t="s">
        <v>91</v>
      </c>
      <c r="D155" s="20" t="s">
        <v>101</v>
      </c>
    </row>
    <row r="156" spans="1:4" ht="15">
      <c r="A156" s="21" t="s">
        <v>58</v>
      </c>
      <c r="B156" s="20" t="s">
        <v>181</v>
      </c>
      <c r="C156" s="20" t="s">
        <v>122</v>
      </c>
      <c r="D156" s="20" t="s">
        <v>123</v>
      </c>
    </row>
    <row r="157" spans="1:4" ht="15">
      <c r="A157" s="21" t="s">
        <v>58</v>
      </c>
      <c r="B157" s="20" t="s">
        <v>183</v>
      </c>
      <c r="C157" s="20" t="s">
        <v>108</v>
      </c>
      <c r="D157" s="20" t="s">
        <v>109</v>
      </c>
    </row>
    <row r="158" spans="1:4" ht="15">
      <c r="A158" s="21" t="s">
        <v>58</v>
      </c>
      <c r="B158" s="20" t="s">
        <v>117</v>
      </c>
      <c r="C158" s="20" t="s">
        <v>91</v>
      </c>
      <c r="D158" s="20" t="s">
        <v>101</v>
      </c>
    </row>
    <row r="159" spans="1:4" ht="15">
      <c r="A159" s="21" t="s">
        <v>58</v>
      </c>
      <c r="B159" s="20" t="s">
        <v>21</v>
      </c>
      <c r="C159" s="20" t="s">
        <v>91</v>
      </c>
      <c r="D159" s="20" t="s">
        <v>101</v>
      </c>
    </row>
    <row r="160" spans="1:4" ht="15">
      <c r="A160" s="21" t="s">
        <v>58</v>
      </c>
      <c r="B160" s="20" t="s">
        <v>184</v>
      </c>
      <c r="C160" s="20" t="s">
        <v>91</v>
      </c>
      <c r="D160" s="20" t="s">
        <v>101</v>
      </c>
    </row>
    <row r="161" spans="1:4" ht="15">
      <c r="A161" s="21" t="s">
        <v>58</v>
      </c>
      <c r="B161" s="20" t="s">
        <v>181</v>
      </c>
      <c r="C161" s="20" t="s">
        <v>122</v>
      </c>
      <c r="D161" s="20" t="s">
        <v>123</v>
      </c>
    </row>
    <row r="162" spans="1:4" ht="15">
      <c r="A162" s="21" t="s">
        <v>58</v>
      </c>
      <c r="B162" s="20" t="s">
        <v>115</v>
      </c>
      <c r="C162" s="20" t="s">
        <v>91</v>
      </c>
      <c r="D162" s="20" t="s">
        <v>101</v>
      </c>
    </row>
    <row r="163" spans="1:4" ht="15">
      <c r="A163" s="21" t="s">
        <v>49</v>
      </c>
      <c r="B163" s="16" t="s">
        <v>172</v>
      </c>
      <c r="C163" s="20" t="s">
        <v>39</v>
      </c>
      <c r="D163" s="20" t="s">
        <v>39</v>
      </c>
    </row>
    <row r="164" spans="1:4" ht="15">
      <c r="A164" s="21" t="s">
        <v>43</v>
      </c>
      <c r="B164" s="20" t="s">
        <v>182</v>
      </c>
      <c r="C164" s="20" t="s">
        <v>91</v>
      </c>
      <c r="D164" s="20" t="s">
        <v>101</v>
      </c>
    </row>
    <row r="165" spans="1:4" ht="15">
      <c r="A165" s="21" t="s">
        <v>58</v>
      </c>
      <c r="B165" s="20" t="s">
        <v>116</v>
      </c>
      <c r="C165" s="20" t="s">
        <v>91</v>
      </c>
      <c r="D165" s="20" t="s">
        <v>101</v>
      </c>
    </row>
    <row r="166" spans="1:8" ht="15">
      <c r="A166" s="21" t="s">
        <v>43</v>
      </c>
      <c r="B166" s="20" t="s">
        <v>186</v>
      </c>
      <c r="C166" s="20" t="s">
        <v>39</v>
      </c>
      <c r="D166" s="20" t="s">
        <v>39</v>
      </c>
      <c r="E166" s="21"/>
      <c r="F166" s="20"/>
      <c r="G166" s="20"/>
      <c r="H166" s="20"/>
    </row>
    <row r="167" spans="1:4" ht="15">
      <c r="A167" s="21" t="s">
        <v>48</v>
      </c>
      <c r="B167" s="20" t="s">
        <v>187</v>
      </c>
      <c r="C167" s="20" t="s">
        <v>39</v>
      </c>
      <c r="D167" s="20" t="s">
        <v>39</v>
      </c>
    </row>
    <row r="168" spans="1:4" ht="15">
      <c r="A168" s="21" t="s">
        <v>50</v>
      </c>
      <c r="B168" s="16" t="s">
        <v>160</v>
      </c>
      <c r="C168" s="20" t="s">
        <v>39</v>
      </c>
      <c r="D168" s="20" t="s">
        <v>39</v>
      </c>
    </row>
    <row r="169" spans="1:4" ht="15">
      <c r="A169" s="21" t="s">
        <v>45</v>
      </c>
      <c r="B169" s="20" t="s">
        <v>121</v>
      </c>
      <c r="C169" s="20" t="s">
        <v>122</v>
      </c>
      <c r="D169" s="20" t="s">
        <v>123</v>
      </c>
    </row>
    <row r="170" spans="1:4" ht="15">
      <c r="A170" s="21" t="s">
        <v>46</v>
      </c>
      <c r="B170" s="20" t="s">
        <v>155</v>
      </c>
      <c r="C170" s="20" t="s">
        <v>39</v>
      </c>
      <c r="D170" s="20" t="s">
        <v>39</v>
      </c>
    </row>
    <row r="171" spans="1:4" ht="15">
      <c r="A171" s="16" t="s">
        <v>58</v>
      </c>
      <c r="B171" s="16" t="s">
        <v>155</v>
      </c>
      <c r="C171" s="20" t="s">
        <v>39</v>
      </c>
      <c r="D171" s="20" t="s">
        <v>39</v>
      </c>
    </row>
    <row r="172" spans="1:4" ht="15">
      <c r="A172" s="21" t="s">
        <v>43</v>
      </c>
      <c r="B172" s="20" t="s">
        <v>182</v>
      </c>
      <c r="C172" s="20" t="s">
        <v>91</v>
      </c>
      <c r="D172" s="20" t="s">
        <v>101</v>
      </c>
    </row>
    <row r="173" spans="1:4" ht="15">
      <c r="A173" s="21" t="s">
        <v>50</v>
      </c>
      <c r="B173" s="20" t="s">
        <v>193</v>
      </c>
      <c r="C173" s="20" t="s">
        <v>34</v>
      </c>
      <c r="D173" s="20" t="s">
        <v>39</v>
      </c>
    </row>
    <row r="174" spans="1:4" ht="15">
      <c r="A174" s="21" t="s">
        <v>49</v>
      </c>
      <c r="B174" s="20" t="s">
        <v>187</v>
      </c>
      <c r="C174" s="20" t="s">
        <v>39</v>
      </c>
      <c r="D174" s="20" t="s">
        <v>39</v>
      </c>
    </row>
    <row r="175" spans="1:4" ht="15">
      <c r="A175" s="21" t="s">
        <v>49</v>
      </c>
      <c r="B175" s="16" t="s">
        <v>155</v>
      </c>
      <c r="C175" s="20" t="s">
        <v>39</v>
      </c>
      <c r="D175" s="20" t="s">
        <v>39</v>
      </c>
    </row>
    <row r="176" spans="1:4" ht="15">
      <c r="A176" s="21" t="s">
        <v>49</v>
      </c>
      <c r="B176" s="16" t="s">
        <v>156</v>
      </c>
      <c r="C176" s="20" t="s">
        <v>39</v>
      </c>
      <c r="D176" s="20" t="s">
        <v>39</v>
      </c>
    </row>
    <row r="177" spans="1:4" ht="15">
      <c r="A177" s="16" t="s">
        <v>58</v>
      </c>
      <c r="B177" s="16" t="s">
        <v>203</v>
      </c>
      <c r="C177" s="20" t="s">
        <v>39</v>
      </c>
      <c r="D177" s="20" t="s">
        <v>39</v>
      </c>
    </row>
    <row r="178" spans="1:4" ht="15">
      <c r="A178" s="16" t="s">
        <v>43</v>
      </c>
      <c r="B178" s="16" t="s">
        <v>204</v>
      </c>
      <c r="C178" s="20" t="s">
        <v>39</v>
      </c>
      <c r="D178" s="20" t="s">
        <v>39</v>
      </c>
    </row>
    <row r="179" spans="1:4" ht="15">
      <c r="A179" s="21" t="s">
        <v>33</v>
      </c>
      <c r="B179" s="20" t="s">
        <v>204</v>
      </c>
      <c r="C179" s="20" t="s">
        <v>39</v>
      </c>
      <c r="D179" s="20" t="s">
        <v>39</v>
      </c>
    </row>
    <row r="180" spans="1:4" ht="15">
      <c r="A180" s="21" t="s">
        <v>33</v>
      </c>
      <c r="B180" s="16" t="s">
        <v>205</v>
      </c>
      <c r="C180" s="20" t="s">
        <v>39</v>
      </c>
      <c r="D180" s="20" t="s">
        <v>39</v>
      </c>
    </row>
    <row r="181" spans="1:4" ht="15">
      <c r="A181" s="21" t="s">
        <v>48</v>
      </c>
      <c r="B181" s="20" t="s">
        <v>24</v>
      </c>
      <c r="C181" s="20" t="s">
        <v>207</v>
      </c>
      <c r="D181" s="20" t="s">
        <v>207</v>
      </c>
    </row>
    <row r="182" spans="1:4" ht="15">
      <c r="A182" s="21" t="s">
        <v>50</v>
      </c>
      <c r="B182" s="20" t="s">
        <v>154</v>
      </c>
      <c r="C182" s="20" t="s">
        <v>148</v>
      </c>
      <c r="D182" s="20" t="s">
        <v>149</v>
      </c>
    </row>
    <row r="183" spans="1:4" ht="15">
      <c r="A183" s="21" t="s">
        <v>50</v>
      </c>
      <c r="B183" s="20" t="s">
        <v>151</v>
      </c>
      <c r="C183" s="20" t="s">
        <v>148</v>
      </c>
      <c r="D183" s="20" t="s">
        <v>149</v>
      </c>
    </row>
    <row r="184" spans="1:4" ht="15">
      <c r="A184" s="21" t="s">
        <v>49</v>
      </c>
      <c r="B184" s="20" t="s">
        <v>168</v>
      </c>
      <c r="C184" s="20" t="s">
        <v>136</v>
      </c>
      <c r="D184" s="20" t="s">
        <v>137</v>
      </c>
    </row>
    <row r="185" spans="1:4" ht="15">
      <c r="A185" s="16" t="s">
        <v>58</v>
      </c>
      <c r="B185" s="16" t="s">
        <v>184</v>
      </c>
      <c r="C185" s="16" t="s">
        <v>91</v>
      </c>
      <c r="D185" s="16" t="s">
        <v>101</v>
      </c>
    </row>
    <row r="186" spans="1:4" ht="15">
      <c r="A186" s="21" t="s">
        <v>43</v>
      </c>
      <c r="B186" s="20" t="s">
        <v>182</v>
      </c>
      <c r="C186" s="20" t="s">
        <v>91</v>
      </c>
      <c r="D186" s="20" t="s">
        <v>101</v>
      </c>
    </row>
    <row r="187" spans="1:4" ht="15">
      <c r="A187" s="21" t="s">
        <v>48</v>
      </c>
      <c r="B187" s="20" t="s">
        <v>156</v>
      </c>
      <c r="C187" s="20" t="s">
        <v>39</v>
      </c>
      <c r="D187" s="20" t="s">
        <v>39</v>
      </c>
    </row>
    <row r="188" spans="1:4" ht="15">
      <c r="A188" s="12" t="s">
        <v>48</v>
      </c>
      <c r="B188" s="12" t="s">
        <v>155</v>
      </c>
      <c r="C188" s="12" t="s">
        <v>39</v>
      </c>
      <c r="D188" s="12" t="s">
        <v>39</v>
      </c>
    </row>
    <row r="189" spans="1:4" ht="15">
      <c r="A189" s="21" t="s">
        <v>48</v>
      </c>
      <c r="B189" s="20" t="s">
        <v>22</v>
      </c>
      <c r="C189" s="20" t="s">
        <v>136</v>
      </c>
      <c r="D189" s="20" t="s">
        <v>137</v>
      </c>
    </row>
    <row r="190" spans="1:4" ht="15">
      <c r="A190" s="21" t="s">
        <v>33</v>
      </c>
      <c r="B190" s="20" t="s">
        <v>166</v>
      </c>
      <c r="C190" s="20" t="s">
        <v>34</v>
      </c>
      <c r="D190" s="20" t="s">
        <v>55</v>
      </c>
    </row>
    <row r="191" spans="1:4" ht="15">
      <c r="A191" s="21" t="s">
        <v>58</v>
      </c>
      <c r="B191" s="20" t="s">
        <v>184</v>
      </c>
      <c r="C191" s="20" t="s">
        <v>91</v>
      </c>
      <c r="D191" s="20" t="s">
        <v>101</v>
      </c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A179:A180">
      <formula1>выбор2</formula1>
    </dataValidation>
    <dataValidation type="list" allowBlank="1" showInputMessage="1" showErrorMessage="1" sqref="B179 G34">
      <formula1>OFFSET(Лист1!#REF!,MATCH(A179,Лист1!#REF!,0)-1,1,COUNTIF(Лист1!#REF!,A179),1)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2009-09-23T05:00:06Z</cp:lastPrinted>
  <dcterms:created xsi:type="dcterms:W3CDTF">2006-09-28T05:33:49Z</dcterms:created>
  <dcterms:modified xsi:type="dcterms:W3CDTF">2017-01-09T01:43:51Z</dcterms:modified>
  <cp:category/>
  <cp:version/>
  <cp:contentType/>
  <cp:contentStatus/>
</cp:coreProperties>
</file>